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0"/>
  </bookViews>
  <sheets>
    <sheet name="Сп6" sheetId="1" r:id="rId1"/>
    <sheet name="6" sheetId="2" r:id="rId2"/>
    <sheet name="Сп5" sheetId="3" r:id="rId3"/>
    <sheet name="5" sheetId="4" r:id="rId4"/>
    <sheet name="Сп4" sheetId="5" r:id="rId5"/>
    <sheet name="4стр1" sheetId="6" r:id="rId6"/>
    <sheet name="4стр2" sheetId="7" r:id="rId7"/>
    <sheet name="Сп3" sheetId="8" r:id="rId8"/>
    <sheet name="3стр1" sheetId="9" r:id="rId9"/>
    <sheet name="3стр2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В" sheetId="16" r:id="rId16"/>
    <sheet name="В" sheetId="17" r:id="rId17"/>
    <sheet name="СпК" sheetId="18" r:id="rId18"/>
    <sheet name="Кстр1" sheetId="19" r:id="rId19"/>
    <sheet name="Кстр2" sheetId="20" r:id="rId20"/>
    <sheet name="СпМ" sheetId="21" r:id="rId21"/>
    <sheet name="Мстр1" sheetId="22" r:id="rId22"/>
    <sheet name="Мстр2" sheetId="23" r:id="rId23"/>
    <sheet name="пМ" sheetId="24" r:id="rId24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'2'!$A$1:$J$72</definedName>
    <definedName name="_xlnm.Print_Area" localSheetId="8">'3стр1'!$A$1:$G$76</definedName>
    <definedName name="_xlnm.Print_Area" localSheetId="9">'3стр2'!$A$1:$K$76</definedName>
    <definedName name="_xlnm.Print_Area" localSheetId="5">'4стр1'!$A$1:$G$76</definedName>
    <definedName name="_xlnm.Print_Area" localSheetId="6">'4стр2'!$A$1:$K$76</definedName>
    <definedName name="_xlnm.Print_Area" localSheetId="3">'5'!$A$1:$J$72</definedName>
    <definedName name="_xlnm.Print_Area" localSheetId="1">'6'!$A$1:$J$72</definedName>
    <definedName name="_xlnm.Print_Area" localSheetId="16">'В'!$A$1:$J$72</definedName>
    <definedName name="_xlnm.Print_Area" localSheetId="18">'Кстр1'!$A$1:$G$76</definedName>
    <definedName name="_xlnm.Print_Area" localSheetId="19">'Кстр2'!$A$1:$K$76</definedName>
    <definedName name="_xlnm.Print_Area" localSheetId="21">'Мстр1'!$A$1:$G$76</definedName>
    <definedName name="_xlnm.Print_Area" localSheetId="22">'Мстр2'!$A$1:$K$76</definedName>
    <definedName name="_xlnm.Print_Area" localSheetId="12">'Сп1'!$A$1:$I$38</definedName>
    <definedName name="_xlnm.Print_Area" localSheetId="10">'Сп2'!$A$1:$I$22</definedName>
    <definedName name="_xlnm.Print_Area" localSheetId="7">'Сп3'!$A$1:$I$38</definedName>
    <definedName name="_xlnm.Print_Area" localSheetId="4">'Сп4'!$A$1:$I$38</definedName>
    <definedName name="_xlnm.Print_Area" localSheetId="2">'Сп5'!$A$1:$I$22</definedName>
    <definedName name="_xlnm.Print_Area" localSheetId="0">'Сп6'!$A$1:$I$22</definedName>
    <definedName name="_xlnm.Print_Area" localSheetId="15">'СпВ'!$A$1:$I$22</definedName>
    <definedName name="_xlnm.Print_Area" localSheetId="17">'СпК'!$A$1:$I$38</definedName>
    <definedName name="_xlnm.Print_Area" localSheetId="20">'СпМ'!$A$1:$I$38</definedName>
  </definedNames>
  <calcPr fullCalcOnLoad="1"/>
</workbook>
</file>

<file path=xl/sharedStrings.xml><?xml version="1.0" encoding="utf-8"?>
<sst xmlns="http://schemas.openxmlformats.org/spreadsheetml/2006/main" count="1038" uniqueCount="179">
  <si>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</si>
  <si>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</si>
  <si>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</si>
  <si>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</si>
  <si>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</si>
  <si>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</si>
  <si>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</si>
  <si>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</si>
  <si>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</si>
  <si>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</si>
  <si>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</si>
  <si>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</si>
  <si>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</si>
  <si>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</si>
  <si>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</si>
  <si>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</si>
  <si>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</si>
  <si>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</si>
  <si>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</si>
  <si>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</si>
  <si>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</si>
  <si>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</si>
  <si>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</si>
  <si>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</si>
  <si>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</si>
  <si>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</si>
  <si>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</si>
  <si>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</si>
  <si>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</si>
  <si>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</si>
  <si>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</si>
  <si>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</si>
  <si>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</si>
  <si>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</si>
  <si>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</si>
  <si>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</si>
  <si>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</si>
  <si>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Праздник Весны и Труда</t>
  </si>
  <si>
    <t>Яковлев Михаил</t>
  </si>
  <si>
    <t>Аристов Александр</t>
  </si>
  <si>
    <t>Харламов Руслан</t>
  </si>
  <si>
    <t>Аббасов Рустамхон</t>
  </si>
  <si>
    <t>Сафиуллин Азат</t>
  </si>
  <si>
    <t>Шапошников Александр</t>
  </si>
  <si>
    <t>Сазонов Николай</t>
  </si>
  <si>
    <t>Максютов Азат</t>
  </si>
  <si>
    <t>Срумов Антон</t>
  </si>
  <si>
    <t>Хайруллин Ренат</t>
  </si>
  <si>
    <t>Шакуров Нафис</t>
  </si>
  <si>
    <t>Исмайлов Азат</t>
  </si>
  <si>
    <t>Ратникова Наталья</t>
  </si>
  <si>
    <t>Кузнецов Александр</t>
  </si>
  <si>
    <t>Шакиров Ильяс</t>
  </si>
  <si>
    <t>Мазурин Александр</t>
  </si>
  <si>
    <t>Исламгулова Лилия</t>
  </si>
  <si>
    <t>Прокофьев Михаил</t>
  </si>
  <si>
    <t>Тодрамович Александр</t>
  </si>
  <si>
    <t>Хабиров Марс</t>
  </si>
  <si>
    <t>Давлетов Тимур</t>
  </si>
  <si>
    <t>Латыпов Эдуард</t>
  </si>
  <si>
    <t>Фоминых Дмитрий</t>
  </si>
  <si>
    <t>1/2 финала Турнира Празник Весны и Труда</t>
  </si>
  <si>
    <t>Гайфуллин Ильяс</t>
  </si>
  <si>
    <t>Коробко Павел</t>
  </si>
  <si>
    <t>Барышев Сергей</t>
  </si>
  <si>
    <t>Вафин Егор</t>
  </si>
  <si>
    <t>Зубайдуллин Артем</t>
  </si>
  <si>
    <t>Бадретдинов Роман</t>
  </si>
  <si>
    <t>Горюнов Алексей</t>
  </si>
  <si>
    <t>Гайнанов Азат</t>
  </si>
  <si>
    <t>Семенов Константин</t>
  </si>
  <si>
    <t>Гайфуллин Кемаль</t>
  </si>
  <si>
    <t>Рахматуллин Равиль</t>
  </si>
  <si>
    <t>Файзуллин Тимур</t>
  </si>
  <si>
    <t>Ларионов Даниил</t>
  </si>
  <si>
    <t>Андреев Вячеслав</t>
  </si>
  <si>
    <t>Андрющенко Матвей</t>
  </si>
  <si>
    <t>Манайчев Владимир</t>
  </si>
  <si>
    <t>Полуфинал ветеранов Турнира Праздник Весны и Труда</t>
  </si>
  <si>
    <t>Шариков Сергей</t>
  </si>
  <si>
    <t>Коротеев Георгий</t>
  </si>
  <si>
    <t>Аюпов Айдар</t>
  </si>
  <si>
    <t>Хубатулин Ринат</t>
  </si>
  <si>
    <t>Халимонов Евгений</t>
  </si>
  <si>
    <t>Баринов Владимир</t>
  </si>
  <si>
    <t>Стародубцев Олег</t>
  </si>
  <si>
    <t>Шобухов Сергей</t>
  </si>
  <si>
    <t>Искарова Фануза</t>
  </si>
  <si>
    <t>Толкачев Иван</t>
  </si>
  <si>
    <t>Ишбулатов Флюр</t>
  </si>
  <si>
    <t>Тарараев Петр</t>
  </si>
  <si>
    <t>1/4 финала Турнира Праздник Весны и Труда</t>
  </si>
  <si>
    <t>Лебедь Виктор</t>
  </si>
  <si>
    <t>Апакетов Эдуард</t>
  </si>
  <si>
    <t>Медведев Анатолий</t>
  </si>
  <si>
    <t>Терехин Виктор</t>
  </si>
  <si>
    <t>Шайхутдинов Артур</t>
  </si>
  <si>
    <t>Клементьева Елена</t>
  </si>
  <si>
    <t>Сагитов Александр</t>
  </si>
  <si>
    <t>Ларионов Юрий</t>
  </si>
  <si>
    <t>Емельянов Александр</t>
  </si>
  <si>
    <t>Ларионов Дмитрий</t>
  </si>
  <si>
    <t>Байрамалов Леонид</t>
  </si>
  <si>
    <t>Минибаев Марсель</t>
  </si>
  <si>
    <t>Насибуллин Ленар</t>
  </si>
  <si>
    <t>Шайхутдинова Маргарита</t>
  </si>
  <si>
    <t>Никитин Александр</t>
  </si>
  <si>
    <t>1/8 финала Турнира Праздник Весны и Труда</t>
  </si>
  <si>
    <t>Карамов Рафис</t>
  </si>
  <si>
    <t>Бражников Евгений</t>
  </si>
  <si>
    <t>Урманов Радмир</t>
  </si>
  <si>
    <t>Тагиров Сайфулла</t>
  </si>
  <si>
    <t>Асылгужин Марсель</t>
  </si>
  <si>
    <t>Низамутдинов Эльмир</t>
  </si>
  <si>
    <t>Бортко Вячеслав</t>
  </si>
  <si>
    <t>Карамов Айнур</t>
  </si>
  <si>
    <t>Ибраев Эмиль</t>
  </si>
  <si>
    <t>Ларионов Вадим</t>
  </si>
  <si>
    <t>Хаматов Тагир</t>
  </si>
  <si>
    <t>Мухаметзянов Фаниль</t>
  </si>
  <si>
    <t>Асылгужин Ринат</t>
  </si>
  <si>
    <t>1/16 финала Турнира Праздник Весны и Труда</t>
  </si>
  <si>
    <t>Герасев Михаил</t>
  </si>
  <si>
    <t>Григорьев Руслан</t>
  </si>
  <si>
    <t>Сабаев Руслан</t>
  </si>
  <si>
    <t>Шаяхметов Азамат</t>
  </si>
  <si>
    <t>Гайфуллин Роберт</t>
  </si>
  <si>
    <t>Кабиров Айдар</t>
  </si>
  <si>
    <t>Грубов Виталий</t>
  </si>
  <si>
    <t>Яхин Фархат</t>
  </si>
  <si>
    <t>Гиндулина Диана</t>
  </si>
  <si>
    <t>Балхияров Алмаз</t>
  </si>
  <si>
    <t>Гарифуллина Эльмира</t>
  </si>
  <si>
    <t>Клементьев Роман</t>
  </si>
  <si>
    <t>Буков Владислав</t>
  </si>
  <si>
    <t>Фустов Виталий</t>
  </si>
  <si>
    <t>Набиуллина Светлана</t>
  </si>
  <si>
    <t>1/32 финала Турнира Праздник Весны и Труда</t>
  </si>
  <si>
    <t>Биглов Ренат</t>
  </si>
  <si>
    <t>Камалов Фадис</t>
  </si>
  <si>
    <t>Гайсина Альфия</t>
  </si>
  <si>
    <t>Медведев Тарас</t>
  </si>
  <si>
    <t>Гилемханова Дина</t>
  </si>
  <si>
    <t>Лукьянов Роман</t>
  </si>
  <si>
    <t>Юсупов Тимур</t>
  </si>
  <si>
    <t>Мавринский Алексей</t>
  </si>
  <si>
    <t>Зайнутдинов Наиль</t>
  </si>
  <si>
    <t>Аминов Артур</t>
  </si>
  <si>
    <t>Юсупов Шамиль</t>
  </si>
  <si>
    <t>Юнусов Ринат</t>
  </si>
  <si>
    <t>Нагонев Владимир</t>
  </si>
  <si>
    <t>Гадельшин Тимур</t>
  </si>
  <si>
    <t>Разбежкин Андрей</t>
  </si>
  <si>
    <t>Лещенко Лев</t>
  </si>
  <si>
    <t>Иксанов Вадим</t>
  </si>
  <si>
    <t>Лещенко Илья</t>
  </si>
  <si>
    <t>Галяутдинова Элина</t>
  </si>
  <si>
    <t>Набиуллин Ильдус</t>
  </si>
  <si>
    <t>Набиуллин  Ильдар</t>
  </si>
  <si>
    <t>1/64 финала Турнира Праздник Весны и Труда</t>
  </si>
  <si>
    <t>Халилова Роксана</t>
  </si>
  <si>
    <t>Чистяков Данил</t>
  </si>
  <si>
    <t>Ахмадуллин Кирилл</t>
  </si>
  <si>
    <t>Ломакин Александр</t>
  </si>
  <si>
    <t>Утяшев Руслан</t>
  </si>
  <si>
    <t>Вильданов Эмиль</t>
  </si>
  <si>
    <t>Волков Сергей</t>
  </si>
  <si>
    <t>Королев Владислав</t>
  </si>
  <si>
    <t>Стяжкин Сергей</t>
  </si>
  <si>
    <t>1/128 финала Турнира Праздник Весны и Труда</t>
  </si>
  <si>
    <t>Карманов Олег</t>
  </si>
  <si>
    <t>Ханнанов Альберт</t>
  </si>
  <si>
    <t>Сергеев Алексей</t>
  </si>
  <si>
    <t>Никонов Артем</t>
  </si>
  <si>
    <t>Ижболдина Полина</t>
  </si>
  <si>
    <t>Ткаченко Дарья</t>
  </si>
  <si>
    <t>Хаернасов Алмаз</t>
  </si>
  <si>
    <t>Борисов Павел</t>
  </si>
  <si>
    <t>Кальницкий Георгий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</si>
</sst>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sz val="10"/>
      <color indexed="48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181" fontId="12" fillId="0" borderId="0" xfId="0" applyNumberFormat="1" applyFont="1" applyFill="1" applyAlignment="1" applyProtection="1">
      <alignment horizontal="center" vertical="center"/>
      <protection/>
    </xf>
    <xf numFmtId="0" fontId="14" fillId="5" borderId="8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/>
      <protection locked="0"/>
    </xf>
    <xf numFmtId="0" fontId="14" fillId="6" borderId="8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9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6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0</xdr:row>
      <xdr:rowOff>0</xdr:rowOff>
    </xdr:from>
    <xdr:to>
      <xdr:col>6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1181100</xdr:colOff>
      <xdr:row>3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DDDDD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51" t="s">
        <v>36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44" t="s">
        <v>169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40250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151</v>
      </c>
      <c r="B7" s="28">
        <v>1</v>
      </c>
      <c r="C7" s="26" t="str">
        <f>6!F20</f>
        <v>Гадельшин Тимур</v>
      </c>
      <c r="D7" s="25"/>
      <c r="E7" s="25"/>
      <c r="F7" s="25"/>
      <c r="G7" s="25"/>
      <c r="H7" s="25"/>
      <c r="I7" s="25"/>
    </row>
    <row r="8" spans="1:9" ht="18">
      <c r="A8" s="27" t="s">
        <v>162</v>
      </c>
      <c r="B8" s="28">
        <v>2</v>
      </c>
      <c r="C8" s="26" t="str">
        <f>6!F31</f>
        <v>Юсупов Тимур</v>
      </c>
      <c r="D8" s="25"/>
      <c r="E8" s="25"/>
      <c r="F8" s="25"/>
      <c r="G8" s="25"/>
      <c r="H8" s="25"/>
      <c r="I8" s="25"/>
    </row>
    <row r="9" spans="1:9" ht="18">
      <c r="A9" s="27" t="s">
        <v>167</v>
      </c>
      <c r="B9" s="28">
        <v>3</v>
      </c>
      <c r="C9" s="26" t="str">
        <f>6!G43</f>
        <v>Ахмадуллин Кирилл</v>
      </c>
      <c r="D9" s="25"/>
      <c r="E9" s="25"/>
      <c r="F9" s="25"/>
      <c r="G9" s="25"/>
      <c r="H9" s="25"/>
      <c r="I9" s="25"/>
    </row>
    <row r="10" spans="1:9" ht="18">
      <c r="A10" s="27" t="s">
        <v>170</v>
      </c>
      <c r="B10" s="28">
        <v>4</v>
      </c>
      <c r="C10" s="26" t="str">
        <f>6!G51</f>
        <v>Волков Сергей</v>
      </c>
      <c r="D10" s="25"/>
      <c r="E10" s="25"/>
      <c r="F10" s="25"/>
      <c r="G10" s="25"/>
      <c r="H10" s="25"/>
      <c r="I10" s="25"/>
    </row>
    <row r="11" spans="1:9" ht="18">
      <c r="A11" s="27" t="s">
        <v>166</v>
      </c>
      <c r="B11" s="28">
        <v>5</v>
      </c>
      <c r="C11" s="26" t="str">
        <f>6!C55</f>
        <v>Королев Владислав</v>
      </c>
      <c r="D11" s="25"/>
      <c r="E11" s="25"/>
      <c r="F11" s="25"/>
      <c r="G11" s="25"/>
      <c r="H11" s="25"/>
      <c r="I11" s="25"/>
    </row>
    <row r="12" spans="1:9" ht="18">
      <c r="A12" s="27" t="s">
        <v>171</v>
      </c>
      <c r="B12" s="28">
        <v>6</v>
      </c>
      <c r="C12" s="26" t="str">
        <f>6!C57</f>
        <v>Ханнанов Альберт</v>
      </c>
      <c r="D12" s="25"/>
      <c r="E12" s="25"/>
      <c r="F12" s="25"/>
      <c r="G12" s="25"/>
      <c r="H12" s="25"/>
      <c r="I12" s="25"/>
    </row>
    <row r="13" spans="1:9" ht="18">
      <c r="A13" s="27" t="s">
        <v>172</v>
      </c>
      <c r="B13" s="28">
        <v>7</v>
      </c>
      <c r="C13" s="26" t="str">
        <f>6!C60</f>
        <v>Сергеев Алексей</v>
      </c>
      <c r="D13" s="25"/>
      <c r="E13" s="25"/>
      <c r="F13" s="25"/>
      <c r="G13" s="25"/>
      <c r="H13" s="25"/>
      <c r="I13" s="25"/>
    </row>
    <row r="14" spans="1:9" ht="18">
      <c r="A14" s="27" t="s">
        <v>173</v>
      </c>
      <c r="B14" s="28">
        <v>8</v>
      </c>
      <c r="C14" s="26" t="str">
        <f>6!C62</f>
        <v>Никонов Артем</v>
      </c>
      <c r="D14" s="25"/>
      <c r="E14" s="25"/>
      <c r="F14" s="25"/>
      <c r="G14" s="25"/>
      <c r="H14" s="25"/>
      <c r="I14" s="25"/>
    </row>
    <row r="15" spans="1:9" ht="18">
      <c r="A15" s="27" t="s">
        <v>174</v>
      </c>
      <c r="B15" s="28">
        <v>9</v>
      </c>
      <c r="C15" s="26" t="str">
        <f>6!G57</f>
        <v>Кальницкий Георгий</v>
      </c>
      <c r="D15" s="25"/>
      <c r="E15" s="25"/>
      <c r="F15" s="25"/>
      <c r="G15" s="25"/>
      <c r="H15" s="25"/>
      <c r="I15" s="25"/>
    </row>
    <row r="16" spans="1:9" ht="18">
      <c r="A16" s="27" t="s">
        <v>175</v>
      </c>
      <c r="B16" s="28">
        <v>10</v>
      </c>
      <c r="C16" s="26" t="str">
        <f>6!G60</f>
        <v>Карманов Олег</v>
      </c>
      <c r="D16" s="25"/>
      <c r="E16" s="25"/>
      <c r="F16" s="25"/>
      <c r="G16" s="25"/>
      <c r="H16" s="25"/>
      <c r="I16" s="25"/>
    </row>
    <row r="17" spans="1:9" ht="18">
      <c r="A17" s="27" t="s">
        <v>176</v>
      </c>
      <c r="B17" s="28">
        <v>11</v>
      </c>
      <c r="C17" s="26" t="str">
        <f>6!G64</f>
        <v>Ткаченко Дарья</v>
      </c>
      <c r="D17" s="25"/>
      <c r="E17" s="25"/>
      <c r="F17" s="25"/>
      <c r="G17" s="25"/>
      <c r="H17" s="25"/>
      <c r="I17" s="25"/>
    </row>
    <row r="18" spans="1:9" ht="18">
      <c r="A18" s="27" t="s">
        <v>177</v>
      </c>
      <c r="B18" s="28">
        <v>12</v>
      </c>
      <c r="C18" s="26" t="str">
        <f>6!G66</f>
        <v>Ижболдина Полина</v>
      </c>
      <c r="D18" s="25"/>
      <c r="E18" s="25"/>
      <c r="F18" s="25"/>
      <c r="G18" s="25"/>
      <c r="H18" s="25"/>
      <c r="I18" s="25"/>
    </row>
    <row r="19" spans="1:9" ht="18">
      <c r="A19" s="27" t="s">
        <v>178</v>
      </c>
      <c r="B19" s="28">
        <v>13</v>
      </c>
      <c r="C19" s="26" t="str">
        <f>6!D67</f>
        <v>Хаернасов Алмаз</v>
      </c>
      <c r="D19" s="25"/>
      <c r="E19" s="25"/>
      <c r="F19" s="25"/>
      <c r="G19" s="25"/>
      <c r="H19" s="25"/>
      <c r="I19" s="25"/>
    </row>
    <row r="20" spans="1:9" ht="18">
      <c r="A20" s="27" t="s">
        <v>144</v>
      </c>
      <c r="B20" s="28">
        <v>14</v>
      </c>
      <c r="C20" s="26" t="str">
        <f>6!D70</f>
        <v>Борисов Павел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6!G69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6!G71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50" t="str">
        <f>Сп3!A1</f>
        <v>Кубок Башкортостана 2010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48" t="str">
        <f>Сп3!A2</f>
        <v>1/16 финала Турнира Праздник Весны и Труда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>
      <c r="A3" s="47">
        <f>Сп3!A3</f>
        <v>40272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9" ht="12.75">
      <c r="A4" s="4">
        <v>-1</v>
      </c>
      <c r="B4" s="6" t="str">
        <f>IF(3стр1!C6=3стр1!B5,3стр1!B7,IF(3стр1!C6=3стр1!B7,3стр1!B5,0))</f>
        <v>нет</v>
      </c>
      <c r="C4" s="5"/>
      <c r="D4" s="4">
        <v>-25</v>
      </c>
      <c r="E4" s="6" t="str">
        <f>IF(3стр1!E12=3стр1!D8,3стр1!D16,IF(3стр1!E12=3стр1!D16,3стр1!D8,0))</f>
        <v>Кабиров Айдар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IF(3стр1!C10=3стр1!B9,3стр1!B11,IF(3стр1!C10=3стр1!B11,3стр1!B9,0))</f>
        <v>Фустов Виталий</v>
      </c>
      <c r="C6" s="7">
        <v>40</v>
      </c>
      <c r="D6" s="14" t="s">
        <v>122</v>
      </c>
      <c r="E6" s="7">
        <v>52</v>
      </c>
      <c r="F6" s="14" t="s">
        <v>127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IF(3стр1!D64=3стр1!C62,3стр1!C66,IF(3стр1!D64=3стр1!C66,3стр1!C62,0))</f>
        <v>Герасев Михаил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IF(3стр1!C14=3стр1!B13,3стр1!B15,IF(3стр1!C14=3стр1!B15,3стр1!B13,0))</f>
        <v>нет</v>
      </c>
      <c r="C8" s="5"/>
      <c r="D8" s="7">
        <v>48</v>
      </c>
      <c r="E8" s="21" t="s">
        <v>122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IF(3стр1!C18=3стр1!B17,3стр1!B19,IF(3стр1!C18=3стр1!B19,3стр1!B17,0))</f>
        <v>нет</v>
      </c>
      <c r="C10" s="7">
        <v>41</v>
      </c>
      <c r="D10" s="21" t="s">
        <v>128</v>
      </c>
      <c r="E10" s="15"/>
      <c r="F10" s="7">
        <v>56</v>
      </c>
      <c r="G10" s="14" t="s">
        <v>127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IF(3стр1!D56=3стр1!C54,3стр1!C58,IF(3стр1!D56=3стр1!C58,3стр1!C54,0))</f>
        <v>Грубов Виталий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IF(3стр1!C22=3стр1!B21,3стр1!B23,IF(3стр1!C22=3стр1!B23,3стр1!B21,0))</f>
        <v>нет</v>
      </c>
      <c r="C12" s="5"/>
      <c r="D12" s="4">
        <v>-26</v>
      </c>
      <c r="E12" s="6" t="str">
        <f>IF(3стр1!E28=3стр1!D24,3стр1!D32,IF(3стр1!E28=3стр1!D32,3стр1!D24,0))</f>
        <v>Григорьев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IF(3стр1!C26=3стр1!B25,3стр1!B27,IF(3стр1!C26=3стр1!B27,3стр1!B25,0))</f>
        <v>нет</v>
      </c>
      <c r="C14" s="7">
        <v>42</v>
      </c>
      <c r="D14" s="14" t="s">
        <v>129</v>
      </c>
      <c r="E14" s="7">
        <v>53</v>
      </c>
      <c r="F14" s="21" t="s">
        <v>129</v>
      </c>
      <c r="G14" s="7">
        <v>58</v>
      </c>
      <c r="H14" s="14" t="s">
        <v>127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IF(3стр1!D48=3стр1!C46,3стр1!C50,IF(3стр1!D48=3стр1!C50,3стр1!C46,0))</f>
        <v>Яхин Фархат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IF(3стр1!C30=3стр1!B29,3стр1!B31,IF(3стр1!C30=3стр1!B31,3стр1!B29,0))</f>
        <v>нет</v>
      </c>
      <c r="C16" s="5"/>
      <c r="D16" s="7">
        <v>49</v>
      </c>
      <c r="E16" s="21" t="s">
        <v>129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IF(3стр1!C34=3стр1!B33,3стр1!B35,IF(3стр1!C34=3стр1!B35,3стр1!B33,0))</f>
        <v>нет</v>
      </c>
      <c r="C18" s="7">
        <v>43</v>
      </c>
      <c r="D18" s="21" t="s">
        <v>132</v>
      </c>
      <c r="E18" s="15"/>
      <c r="F18" s="4">
        <v>-30</v>
      </c>
      <c r="G18" s="10" t="str">
        <f>IF(3стр1!F52=3стр1!E44,3стр1!E60,IF(3стр1!F52=3стр1!E60,3стр1!E44,0))</f>
        <v>Клементьев Роман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IF(3стр1!D40=3стр1!C38,3стр1!C42,IF(3стр1!D40=3стр1!C42,3стр1!C38,0))</f>
        <v>Гарифуллина Эльмира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IF(3стр1!C38=3стр1!B37,3стр1!B39,IF(3стр1!C38=3стр1!B39,3стр1!B37,0))</f>
        <v>нет</v>
      </c>
      <c r="C20" s="5"/>
      <c r="D20" s="4">
        <v>-27</v>
      </c>
      <c r="E20" s="6" t="str">
        <f>IF(3стр1!E44=3стр1!D40,3стр1!D48,IF(3стр1!E44=3стр1!D48,3стр1!D40,0))</f>
        <v>Низамутдинов Эльмир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136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IF(3стр1!C42=3стр1!B41,3стр1!B43,IF(3стр1!C42=3стр1!B43,3стр1!B41,0))</f>
        <v>Набиуллина Светлана</v>
      </c>
      <c r="C22" s="7">
        <v>44</v>
      </c>
      <c r="D22" s="14" t="s">
        <v>136</v>
      </c>
      <c r="E22" s="7">
        <v>54</v>
      </c>
      <c r="F22" s="14" t="s">
        <v>113</v>
      </c>
      <c r="G22" s="15"/>
      <c r="H22" s="7">
        <v>60</v>
      </c>
      <c r="I22" s="24" t="s">
        <v>113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IF(3стр1!D32=3стр1!C30,3стр1!C34,IF(3стр1!D32=3стр1!C34,3стр1!C30,0))</f>
        <v>Балхияров Алмаз</v>
      </c>
      <c r="D23" s="11"/>
      <c r="E23" s="11"/>
      <c r="F23" s="11"/>
      <c r="G23" s="15"/>
      <c r="H23" s="11"/>
      <c r="I23" s="20"/>
      <c r="J23" s="49" t="s">
        <v>2</v>
      </c>
      <c r="K23" s="4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IF(3стр1!C46=3стр1!B45,3стр1!B47,IF(3стр1!C46=3стр1!B47,3стр1!B45,0))</f>
        <v>нет</v>
      </c>
      <c r="C24" s="5"/>
      <c r="D24" s="7">
        <v>50</v>
      </c>
      <c r="E24" s="21" t="s">
        <v>130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IF(3стр1!C50=3стр1!B49,3стр1!B51,IF(3стр1!C50=3стр1!B51,3стр1!B49,0))</f>
        <v>нет</v>
      </c>
      <c r="C26" s="7">
        <v>45</v>
      </c>
      <c r="D26" s="21" t="s">
        <v>130</v>
      </c>
      <c r="E26" s="15"/>
      <c r="F26" s="7">
        <v>57</v>
      </c>
      <c r="G26" s="14" t="s">
        <v>113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IF(3стр1!D24=3стр1!C22,3стр1!C26,IF(3стр1!D24=3стр1!C26,3стр1!C22,0))</f>
        <v>Гиндулина Диана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IF(3стр1!C54=3стр1!B53,3стр1!B55,IF(3стр1!C54=3стр1!B55,3стр1!B53,0))</f>
        <v>нет</v>
      </c>
      <c r="C28" s="5"/>
      <c r="D28" s="4">
        <v>-28</v>
      </c>
      <c r="E28" s="6" t="str">
        <f>IF(3стр1!E60=3стр1!D56,3стр1!D64,IF(3стр1!E60=3стр1!D64,3стр1!D56,0))</f>
        <v>Шаяхметов Азамат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IF(3стр1!C58=3стр1!B57,3стр1!B59,IF(3стр1!C58=3стр1!B59,3стр1!B57,0))</f>
        <v>нет</v>
      </c>
      <c r="C30" s="7">
        <v>46</v>
      </c>
      <c r="D30" s="14" t="s">
        <v>126</v>
      </c>
      <c r="E30" s="7">
        <v>55</v>
      </c>
      <c r="F30" s="21" t="s">
        <v>126</v>
      </c>
      <c r="G30" s="7">
        <v>59</v>
      </c>
      <c r="H30" s="21" t="s">
        <v>113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IF(3стр1!D16=3стр1!C14,3стр1!C18,IF(3стр1!D16=3стр1!C18,3стр1!C14,0))</f>
        <v>Гайфуллин Роберт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IF(3стр1!C62=3стр1!B61,3стр1!B63,IF(3стр1!C62=3стр1!B63,3стр1!B61,0))</f>
        <v>Асылгужин Ринат</v>
      </c>
      <c r="C32" s="5"/>
      <c r="D32" s="7">
        <v>51</v>
      </c>
      <c r="E32" s="21" t="s">
        <v>126</v>
      </c>
      <c r="F32" s="5"/>
      <c r="G32" s="11"/>
      <c r="H32" s="4">
        <v>-60</v>
      </c>
      <c r="I32" s="6" t="str">
        <f>IF(I22=H14,H30,IF(I22=H30,H14,0))</f>
        <v>Кабиров Айдар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120</v>
      </c>
      <c r="D33" s="11"/>
      <c r="E33" s="15"/>
      <c r="F33" s="5"/>
      <c r="G33" s="11"/>
      <c r="H33" s="5"/>
      <c r="I33" s="20"/>
      <c r="J33" s="49" t="s">
        <v>3</v>
      </c>
      <c r="K33" s="4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IF(3стр1!C66=3стр1!B65,3стр1!B67,IF(3стр1!C66=3стр1!B67,3стр1!B65,0))</f>
        <v>нет</v>
      </c>
      <c r="C34" s="7">
        <v>47</v>
      </c>
      <c r="D34" s="21" t="s">
        <v>134</v>
      </c>
      <c r="E34" s="15"/>
      <c r="F34" s="4">
        <v>-29</v>
      </c>
      <c r="G34" s="10" t="str">
        <f>IF(3стр1!F20=3стр1!E12,3стр1!E28,IF(3стр1!F20=3стр1!E28,3стр1!E12,0))</f>
        <v>Асылгужин Марсель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IF(3стр1!D8=3стр1!C6,3стр1!C10,IF(3стр1!D8=3стр1!C10,3стр1!C6,0))</f>
        <v>Буков Владислав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Фустов Виталий</v>
      </c>
      <c r="C37" s="5"/>
      <c r="D37" s="5"/>
      <c r="E37" s="5"/>
      <c r="F37" s="4">
        <v>-48</v>
      </c>
      <c r="G37" s="6" t="str">
        <f>IF(E8=D6,D10,IF(E8=D10,D6,0))</f>
        <v>Грубов Виталий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135</v>
      </c>
      <c r="D38" s="5"/>
      <c r="E38" s="5"/>
      <c r="F38" s="5"/>
      <c r="G38" s="7">
        <v>67</v>
      </c>
      <c r="H38" s="14" t="s">
        <v>128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Гарифуллина Эльмира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135</v>
      </c>
      <c r="E40" s="5"/>
      <c r="F40" s="5"/>
      <c r="G40" s="5"/>
      <c r="H40" s="7">
        <v>69</v>
      </c>
      <c r="I40" s="23" t="s">
        <v>128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Набиуллина Светлана</v>
      </c>
      <c r="H41" s="11"/>
      <c r="I41" s="19"/>
      <c r="J41" s="49" t="s">
        <v>12</v>
      </c>
      <c r="K41" s="4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134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Буков Владислав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131</v>
      </c>
      <c r="F44" s="5"/>
      <c r="G44" s="5"/>
      <c r="H44" s="4">
        <v>-69</v>
      </c>
      <c r="I44" s="6" t="str">
        <f>IF(I40=H38,H42,IF(I40=H42,H38,0))</f>
        <v>Буков Владислав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Балхияров Алмаз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Гарифуллина Эльмира</v>
      </c>
      <c r="I45" s="20"/>
      <c r="J45" s="49" t="s">
        <v>14</v>
      </c>
      <c r="K45" s="4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131</v>
      </c>
      <c r="D46" s="11"/>
      <c r="E46" s="5"/>
      <c r="F46" s="5"/>
      <c r="G46" s="5"/>
      <c r="H46" s="7">
        <v>70</v>
      </c>
      <c r="I46" s="24" t="s">
        <v>132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Набиуллина Светлана</v>
      </c>
      <c r="I47" s="20"/>
      <c r="J47" s="49" t="s">
        <v>13</v>
      </c>
      <c r="K47" s="4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131</v>
      </c>
      <c r="E48" s="5"/>
      <c r="F48" s="5"/>
      <c r="G48" s="5"/>
      <c r="H48" s="4">
        <v>-70</v>
      </c>
      <c r="I48" s="6" t="str">
        <f>IF(I46=H45,H47,IF(I46=H47,H45,0))</f>
        <v>Набиуллина Светлана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49" t="s">
        <v>15</v>
      </c>
      <c r="K49" s="4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120</v>
      </c>
      <c r="D50" s="4">
        <v>-77</v>
      </c>
      <c r="E50" s="6" t="str">
        <f>IF(E44=D40,D48,IF(E44=D48,D40,0))</f>
        <v>Фустов Виталий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Асылгужин Ринат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120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Асылгужин Ринат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49" t="s">
        <v>18</v>
      </c>
      <c r="K54" s="4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49" t="s">
        <v>20</v>
      </c>
      <c r="K58" s="4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49" t="s">
        <v>21</v>
      </c>
      <c r="K60" s="4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49" t="s">
        <v>22</v>
      </c>
      <c r="K62" s="4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49" t="s">
        <v>24</v>
      </c>
      <c r="K67" s="4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49" t="s">
        <v>26</v>
      </c>
      <c r="K71" s="4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49" t="s">
        <v>28</v>
      </c>
      <c r="K73" s="4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49" t="s">
        <v>30</v>
      </c>
      <c r="K75" s="4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51" t="s">
        <v>36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44" t="s">
        <v>107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40278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108</v>
      </c>
      <c r="B7" s="28">
        <v>1</v>
      </c>
      <c r="C7" s="26" t="str">
        <f>2!F20</f>
        <v>Минибаев Марсель</v>
      </c>
      <c r="D7" s="25"/>
      <c r="E7" s="25"/>
      <c r="F7" s="25"/>
      <c r="G7" s="25"/>
      <c r="H7" s="25"/>
      <c r="I7" s="25"/>
    </row>
    <row r="8" spans="1:9" ht="18">
      <c r="A8" s="27" t="s">
        <v>109</v>
      </c>
      <c r="B8" s="28">
        <v>2</v>
      </c>
      <c r="C8" s="26" t="str">
        <f>2!F31</f>
        <v>Низамутдинов Эльмир</v>
      </c>
      <c r="D8" s="25"/>
      <c r="E8" s="25"/>
      <c r="F8" s="25"/>
      <c r="G8" s="25"/>
      <c r="H8" s="25"/>
      <c r="I8" s="25"/>
    </row>
    <row r="9" spans="1:9" ht="18">
      <c r="A9" s="27" t="s">
        <v>110</v>
      </c>
      <c r="B9" s="28">
        <v>3</v>
      </c>
      <c r="C9" s="26" t="str">
        <f>2!G43</f>
        <v>Хаматов Тагир</v>
      </c>
      <c r="D9" s="25"/>
      <c r="E9" s="25"/>
      <c r="F9" s="25"/>
      <c r="G9" s="25"/>
      <c r="H9" s="25"/>
      <c r="I9" s="25"/>
    </row>
    <row r="10" spans="1:9" ht="18">
      <c r="A10" s="27" t="s">
        <v>111</v>
      </c>
      <c r="B10" s="28">
        <v>4</v>
      </c>
      <c r="C10" s="26" t="str">
        <f>2!G51</f>
        <v>Бражников Евгений</v>
      </c>
      <c r="D10" s="25"/>
      <c r="E10" s="25"/>
      <c r="F10" s="25"/>
      <c r="G10" s="25"/>
      <c r="H10" s="25"/>
      <c r="I10" s="25"/>
    </row>
    <row r="11" spans="1:9" ht="18">
      <c r="A11" s="27" t="s">
        <v>112</v>
      </c>
      <c r="B11" s="28">
        <v>5</v>
      </c>
      <c r="C11" s="26" t="str">
        <f>2!C55</f>
        <v>Мухаметзянов Фаниль</v>
      </c>
      <c r="D11" s="25"/>
      <c r="E11" s="25"/>
      <c r="F11" s="25"/>
      <c r="G11" s="25"/>
      <c r="H11" s="25"/>
      <c r="I11" s="25"/>
    </row>
    <row r="12" spans="1:9" ht="18">
      <c r="A12" s="27" t="s">
        <v>113</v>
      </c>
      <c r="B12" s="28">
        <v>6</v>
      </c>
      <c r="C12" s="26" t="str">
        <f>2!C57</f>
        <v>Асылгужин Марсель</v>
      </c>
      <c r="D12" s="25"/>
      <c r="E12" s="25"/>
      <c r="F12" s="25"/>
      <c r="G12" s="25"/>
      <c r="H12" s="25"/>
      <c r="I12" s="25"/>
    </row>
    <row r="13" spans="1:9" ht="18">
      <c r="A13" s="27" t="s">
        <v>114</v>
      </c>
      <c r="B13" s="28">
        <v>7</v>
      </c>
      <c r="C13" s="26" t="str">
        <f>2!C60</f>
        <v>Карамов Айнур</v>
      </c>
      <c r="D13" s="25"/>
      <c r="E13" s="25"/>
      <c r="F13" s="25"/>
      <c r="G13" s="25"/>
      <c r="H13" s="25"/>
      <c r="I13" s="25"/>
    </row>
    <row r="14" spans="1:9" ht="18">
      <c r="A14" s="27" t="s">
        <v>115</v>
      </c>
      <c r="B14" s="28">
        <v>8</v>
      </c>
      <c r="C14" s="26" t="str">
        <f>2!C62</f>
        <v>Карамов Рафис</v>
      </c>
      <c r="D14" s="25"/>
      <c r="E14" s="25"/>
      <c r="F14" s="25"/>
      <c r="G14" s="25"/>
      <c r="H14" s="25"/>
      <c r="I14" s="25"/>
    </row>
    <row r="15" spans="1:9" ht="18">
      <c r="A15" s="27" t="s">
        <v>103</v>
      </c>
      <c r="B15" s="28">
        <v>9</v>
      </c>
      <c r="C15" s="26" t="str">
        <f>2!G57</f>
        <v>Урманов Радмир</v>
      </c>
      <c r="D15" s="25"/>
      <c r="E15" s="25"/>
      <c r="F15" s="25"/>
      <c r="G15" s="25"/>
      <c r="H15" s="25"/>
      <c r="I15" s="25"/>
    </row>
    <row r="16" spans="1:9" ht="18">
      <c r="A16" s="27" t="s">
        <v>116</v>
      </c>
      <c r="B16" s="28">
        <v>10</v>
      </c>
      <c r="C16" s="26" t="str">
        <f>2!G60</f>
        <v>Ларионов Вадим</v>
      </c>
      <c r="D16" s="25"/>
      <c r="E16" s="25"/>
      <c r="F16" s="25"/>
      <c r="G16" s="25"/>
      <c r="H16" s="25"/>
      <c r="I16" s="25"/>
    </row>
    <row r="17" spans="1:9" ht="18">
      <c r="A17" s="27" t="s">
        <v>117</v>
      </c>
      <c r="B17" s="28">
        <v>11</v>
      </c>
      <c r="C17" s="26" t="str">
        <f>2!G64</f>
        <v>Ибраев Эмиль</v>
      </c>
      <c r="D17" s="25"/>
      <c r="E17" s="25"/>
      <c r="F17" s="25"/>
      <c r="G17" s="25"/>
      <c r="H17" s="25"/>
      <c r="I17" s="25"/>
    </row>
    <row r="18" spans="1:9" ht="18">
      <c r="A18" s="27" t="s">
        <v>118</v>
      </c>
      <c r="B18" s="28">
        <v>12</v>
      </c>
      <c r="C18" s="26" t="str">
        <f>2!G66</f>
        <v>Бортко Вячеслав</v>
      </c>
      <c r="D18" s="25"/>
      <c r="E18" s="25"/>
      <c r="F18" s="25"/>
      <c r="G18" s="25"/>
      <c r="H18" s="25"/>
      <c r="I18" s="25"/>
    </row>
    <row r="19" spans="1:9" ht="18">
      <c r="A19" s="27" t="s">
        <v>119</v>
      </c>
      <c r="B19" s="28">
        <v>13</v>
      </c>
      <c r="C19" s="26" t="str">
        <f>2!D67</f>
        <v>Тагиров Сайфулла</v>
      </c>
      <c r="D19" s="25"/>
      <c r="E19" s="25"/>
      <c r="F19" s="25"/>
      <c r="G19" s="25"/>
      <c r="H19" s="25"/>
      <c r="I19" s="25"/>
    </row>
    <row r="20" spans="1:9" ht="18">
      <c r="A20" s="27" t="s">
        <v>120</v>
      </c>
      <c r="B20" s="28">
        <v>14</v>
      </c>
      <c r="C20" s="26" t="str">
        <f>2!D70</f>
        <v>Асылгужин Ринат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2!G69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2!G71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2" t="str">
        <f>Сп2!A1</f>
        <v>Кубок Башкортостана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Сп2!A2</f>
        <v>1/8 финала Турнира Праздник Весны и Труда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>
        <f>Сп2!A3</f>
        <v>40278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Сп2!A7</f>
        <v>Карамов Рафис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108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103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Сп2!A15</f>
        <v>Минибаев Марсель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Сп2!A14</f>
        <v>Карамов Айнур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103</v>
      </c>
      <c r="F12" s="5"/>
      <c r="G12" s="13"/>
      <c r="H12" s="5"/>
      <c r="I12" s="5"/>
    </row>
    <row r="13" spans="1:9" ht="12.75">
      <c r="A13" s="4">
        <v>5</v>
      </c>
      <c r="B13" s="6" t="str">
        <f>Сп2!A11</f>
        <v>Асылгужин Марсель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118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Сп2!A18</f>
        <v>Хаматов Тагир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Сп2!A19</f>
        <v>Мухаметзянов Фаниль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119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Сп2!A10</f>
        <v>Тагиров Сайфулла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103</v>
      </c>
      <c r="G20" s="8"/>
      <c r="H20" s="8"/>
      <c r="I20" s="8"/>
    </row>
    <row r="21" spans="1:9" ht="12.75">
      <c r="A21" s="4">
        <v>3</v>
      </c>
      <c r="B21" s="6" t="str">
        <f>Сп2!A9</f>
        <v>Урманов Радмир</v>
      </c>
      <c r="C21" s="5"/>
      <c r="D21" s="5"/>
      <c r="E21" s="11"/>
      <c r="F21" s="15"/>
      <c r="G21" s="5"/>
      <c r="H21" s="49" t="s">
        <v>0</v>
      </c>
      <c r="I21" s="49"/>
    </row>
    <row r="22" spans="1:9" ht="12.75">
      <c r="A22" s="5"/>
      <c r="B22" s="7">
        <v>5</v>
      </c>
      <c r="C22" s="8" t="s">
        <v>110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Сп2!A20</f>
        <v>Асылгужин Ринат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113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Сп2!A17</f>
        <v>Ларионов Вадим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Сп2!A12</f>
        <v>Низамутдинов Эльмир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113</v>
      </c>
      <c r="F28" s="15"/>
      <c r="G28" s="5"/>
      <c r="H28" s="5"/>
      <c r="I28" s="5"/>
    </row>
    <row r="29" spans="1:9" ht="12.75">
      <c r="A29" s="4">
        <v>7</v>
      </c>
      <c r="B29" s="6" t="str">
        <f>Сп2!A13</f>
        <v>Бортко Вячеслав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Сп2!A16</f>
        <v>Ибраев Эмиль</v>
      </c>
      <c r="C31" s="11"/>
      <c r="D31" s="11"/>
      <c r="E31" s="4">
        <v>-15</v>
      </c>
      <c r="F31" s="6" t="str">
        <f>IF(F20=E12,E28,IF(F20=E28,E12,0))</f>
        <v>Низамутдинов Эльмир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109</v>
      </c>
      <c r="E32" s="5"/>
      <c r="F32" s="15"/>
      <c r="G32" s="5"/>
      <c r="H32" s="49" t="s">
        <v>1</v>
      </c>
      <c r="I32" s="49"/>
    </row>
    <row r="33" spans="1:9" ht="12.75">
      <c r="A33" s="4">
        <v>15</v>
      </c>
      <c r="B33" s="6" t="str">
        <f>Сп2!A21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Сп2!A8</f>
        <v>Бражников Евгений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Хаматов Тагир</v>
      </c>
      <c r="F37" s="5"/>
      <c r="G37" s="5"/>
      <c r="H37" s="5"/>
      <c r="I37" s="5"/>
    </row>
    <row r="38" spans="1:9" ht="12.75">
      <c r="A38" s="5"/>
      <c r="B38" s="7">
        <v>16</v>
      </c>
      <c r="C38" s="54" t="s">
        <v>115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Карамов Айнур</v>
      </c>
      <c r="C39" s="7">
        <v>20</v>
      </c>
      <c r="D39" s="54" t="s">
        <v>115</v>
      </c>
      <c r="E39" s="7">
        <v>26</v>
      </c>
      <c r="F39" s="54" t="s">
        <v>118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Бортко Вячеслав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Асылгужин Марсель</v>
      </c>
      <c r="C41" s="5"/>
      <c r="D41" s="7">
        <v>24</v>
      </c>
      <c r="E41" s="55" t="s">
        <v>112</v>
      </c>
      <c r="F41" s="11"/>
      <c r="G41" s="5"/>
      <c r="H41" s="5"/>
      <c r="I41" s="5"/>
    </row>
    <row r="42" spans="1:9" ht="12.75">
      <c r="A42" s="5"/>
      <c r="B42" s="7">
        <v>17</v>
      </c>
      <c r="C42" s="54" t="s">
        <v>112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Тагиров Сайфулла</v>
      </c>
      <c r="C43" s="7">
        <v>21</v>
      </c>
      <c r="D43" s="55" t="s">
        <v>112</v>
      </c>
      <c r="E43" s="15"/>
      <c r="F43" s="7">
        <v>28</v>
      </c>
      <c r="G43" s="54" t="s">
        <v>118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Урманов Радмир</v>
      </c>
      <c r="D44" s="5"/>
      <c r="E44" s="15"/>
      <c r="F44" s="11"/>
      <c r="G44" s="5"/>
      <c r="H44" s="49" t="s">
        <v>2</v>
      </c>
      <c r="I44" s="49"/>
    </row>
    <row r="45" spans="1:9" ht="12.75">
      <c r="A45" s="4">
        <v>-5</v>
      </c>
      <c r="B45" s="6" t="str">
        <f>IF(C22=B21,B23,IF(C22=B23,B21,0))</f>
        <v>Асылгужин Ринат</v>
      </c>
      <c r="C45" s="5"/>
      <c r="D45" s="4">
        <v>-14</v>
      </c>
      <c r="E45" s="6" t="str">
        <f>IF(E28=D24,D32,IF(E28=D32,D24,0))</f>
        <v>Бражников Евгений</v>
      </c>
      <c r="F45" s="11"/>
      <c r="G45" s="15"/>
      <c r="H45" s="5"/>
      <c r="I45" s="5"/>
    </row>
    <row r="46" spans="1:9" ht="12.75">
      <c r="A46" s="5"/>
      <c r="B46" s="7">
        <v>18</v>
      </c>
      <c r="C46" s="54" t="s">
        <v>117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Ларионов Вадим</v>
      </c>
      <c r="C47" s="7">
        <v>22</v>
      </c>
      <c r="D47" s="54" t="s">
        <v>119</v>
      </c>
      <c r="E47" s="7">
        <v>27</v>
      </c>
      <c r="F47" s="55" t="s">
        <v>109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Мухаметзянов Фаниль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Ибраев Эмиль</v>
      </c>
      <c r="C49" s="5"/>
      <c r="D49" s="7">
        <v>25</v>
      </c>
      <c r="E49" s="55" t="s">
        <v>119</v>
      </c>
      <c r="F49" s="5"/>
      <c r="G49" s="15"/>
      <c r="H49" s="5"/>
      <c r="I49" s="5"/>
    </row>
    <row r="50" spans="1:9" ht="12.75">
      <c r="A50" s="5"/>
      <c r="B50" s="7">
        <v>19</v>
      </c>
      <c r="C50" s="54" t="s">
        <v>116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55" t="s">
        <v>108</v>
      </c>
      <c r="E51" s="15"/>
      <c r="F51" s="4">
        <v>-28</v>
      </c>
      <c r="G51" s="6" t="str">
        <f>IF(G43=F39,F47,IF(G43=F47,F39,0))</f>
        <v>Бражников Евгений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Карамов Рафис</v>
      </c>
      <c r="D52" s="5"/>
      <c r="E52" s="15"/>
      <c r="F52" s="5"/>
      <c r="G52" s="19"/>
      <c r="H52" s="49" t="s">
        <v>3</v>
      </c>
      <c r="I52" s="4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Асылгужин Марсель</v>
      </c>
      <c r="C54" s="5"/>
      <c r="D54" s="4">
        <v>-20</v>
      </c>
      <c r="E54" s="6" t="str">
        <f>IF(D39=C38,C40,IF(D39=C40,C38,0))</f>
        <v>Бортко Вячеслав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119</v>
      </c>
      <c r="D55" s="5"/>
      <c r="E55" s="7">
        <v>31</v>
      </c>
      <c r="F55" s="8" t="s">
        <v>110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Мухаметзянов Фаниль</v>
      </c>
      <c r="C56" s="16" t="s">
        <v>4</v>
      </c>
      <c r="D56" s="4">
        <v>-21</v>
      </c>
      <c r="E56" s="10" t="str">
        <f>IF(D43=C42,C44,IF(D43=C44,C42,0))</f>
        <v>Урманов Радмир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Асылгужин Марсель</v>
      </c>
      <c r="D57" s="5"/>
      <c r="E57" s="5"/>
      <c r="F57" s="7">
        <v>33</v>
      </c>
      <c r="G57" s="8" t="s">
        <v>110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Ларионов Вадим</v>
      </c>
      <c r="F58" s="11"/>
      <c r="G58" s="5"/>
      <c r="H58" s="49" t="s">
        <v>6</v>
      </c>
      <c r="I58" s="49"/>
    </row>
    <row r="59" spans="1:9" ht="12.75">
      <c r="A59" s="4">
        <v>-24</v>
      </c>
      <c r="B59" s="6" t="str">
        <f>IF(E41=D39,D43,IF(E41=D43,D39,0))</f>
        <v>Карамов Айнур</v>
      </c>
      <c r="C59" s="5"/>
      <c r="D59" s="5"/>
      <c r="E59" s="7">
        <v>32</v>
      </c>
      <c r="F59" s="12" t="s">
        <v>117</v>
      </c>
      <c r="G59" s="20"/>
      <c r="H59" s="5"/>
      <c r="I59" s="5"/>
    </row>
    <row r="60" spans="1:9" ht="12.75">
      <c r="A60" s="5"/>
      <c r="B60" s="7">
        <v>30</v>
      </c>
      <c r="C60" s="8" t="s">
        <v>115</v>
      </c>
      <c r="D60" s="4">
        <v>-23</v>
      </c>
      <c r="E60" s="10" t="str">
        <f>IF(D51=C50,C52,IF(D51=C52,C50,0))</f>
        <v>Ибраев Эмиль</v>
      </c>
      <c r="F60" s="4">
        <v>-33</v>
      </c>
      <c r="G60" s="6" t="str">
        <f>IF(G57=F55,F59,IF(G57=F59,F55,0))</f>
        <v>Ларионов Вадим</v>
      </c>
      <c r="H60" s="14"/>
      <c r="I60" s="14"/>
    </row>
    <row r="61" spans="1:9" ht="12.75">
      <c r="A61" s="4">
        <v>-25</v>
      </c>
      <c r="B61" s="10" t="str">
        <f>IF(E49=D47,D51,IF(E49=D51,D47,0))</f>
        <v>Карамов Рафис</v>
      </c>
      <c r="C61" s="16" t="s">
        <v>7</v>
      </c>
      <c r="D61" s="5"/>
      <c r="E61" s="5"/>
      <c r="F61" s="5"/>
      <c r="G61" s="5"/>
      <c r="H61" s="49" t="s">
        <v>8</v>
      </c>
      <c r="I61" s="49"/>
    </row>
    <row r="62" spans="1:9" ht="12.75">
      <c r="A62" s="5"/>
      <c r="B62" s="4">
        <v>-30</v>
      </c>
      <c r="C62" s="6" t="str">
        <f>IF(C60=B59,B61,IF(C60=B61,B59,0))</f>
        <v>Карамов Рафис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Бортко Вячеслав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116</v>
      </c>
      <c r="H64" s="14"/>
      <c r="I64" s="14"/>
    </row>
    <row r="65" spans="1:9" ht="12.75">
      <c r="A65" s="5"/>
      <c r="B65" s="7">
        <v>35</v>
      </c>
      <c r="C65" s="8" t="s">
        <v>111</v>
      </c>
      <c r="D65" s="5"/>
      <c r="E65" s="4">
        <v>-32</v>
      </c>
      <c r="F65" s="10" t="str">
        <f>IF(F59=E58,E60,IF(F59=E60,E58,0))</f>
        <v>Ибраев Эмиль</v>
      </c>
      <c r="G65" s="5"/>
      <c r="H65" s="49" t="s">
        <v>10</v>
      </c>
      <c r="I65" s="49"/>
    </row>
    <row r="66" spans="1:9" ht="12.75">
      <c r="A66" s="4">
        <v>-17</v>
      </c>
      <c r="B66" s="10" t="str">
        <f>IF(C42=B41,B43,IF(C42=B43,B41,0))</f>
        <v>Тагиров Сайфулла</v>
      </c>
      <c r="C66" s="11"/>
      <c r="D66" s="15"/>
      <c r="E66" s="5"/>
      <c r="F66" s="4">
        <v>-34</v>
      </c>
      <c r="G66" s="6" t="str">
        <f>IF(G64=F63,F65,IF(G64=F65,F63,0))</f>
        <v>Бортко Вячеслав</v>
      </c>
      <c r="H66" s="14"/>
      <c r="I66" s="14"/>
    </row>
    <row r="67" spans="1:9" ht="12.75">
      <c r="A67" s="5"/>
      <c r="B67" s="5"/>
      <c r="C67" s="7">
        <v>37</v>
      </c>
      <c r="D67" s="8" t="s">
        <v>111</v>
      </c>
      <c r="E67" s="5"/>
      <c r="F67" s="5"/>
      <c r="G67" s="5"/>
      <c r="H67" s="49" t="s">
        <v>11</v>
      </c>
      <c r="I67" s="49"/>
    </row>
    <row r="68" spans="1:9" ht="12.75">
      <c r="A68" s="4">
        <v>-18</v>
      </c>
      <c r="B68" s="6" t="str">
        <f>IF(C46=B45,B47,IF(C46=B47,B45,0))</f>
        <v>Асылгужин Ринат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120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Асылгужин Ринат</v>
      </c>
      <c r="E70" s="4">
        <v>-36</v>
      </c>
      <c r="F70" s="10" t="str">
        <f>IF(C69=B68,B70,IF(C69=B70,B68,0))</f>
        <v>нет</v>
      </c>
      <c r="G70" s="5"/>
      <c r="H70" s="49" t="s">
        <v>13</v>
      </c>
      <c r="I70" s="4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9" t="s">
        <v>15</v>
      </c>
      <c r="I72" s="4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91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40285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63</v>
      </c>
      <c r="B7" s="28">
        <v>1</v>
      </c>
      <c r="C7" s="26" t="str">
        <f>1стр1!G36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64</v>
      </c>
      <c r="B8" s="28">
        <v>2</v>
      </c>
      <c r="C8" s="26" t="str">
        <f>1стр1!G56</f>
        <v>Гайнанов Азат</v>
      </c>
      <c r="D8" s="25"/>
      <c r="E8" s="25"/>
      <c r="F8" s="25"/>
      <c r="G8" s="25"/>
      <c r="H8" s="25"/>
      <c r="I8" s="25"/>
    </row>
    <row r="9" spans="1:9" ht="18">
      <c r="A9" s="27" t="s">
        <v>92</v>
      </c>
      <c r="B9" s="28">
        <v>3</v>
      </c>
      <c r="C9" s="26" t="str">
        <f>1стр2!I22</f>
        <v>Коробко Павел</v>
      </c>
      <c r="D9" s="25"/>
      <c r="E9" s="25"/>
      <c r="F9" s="25"/>
      <c r="G9" s="25"/>
      <c r="H9" s="25"/>
      <c r="I9" s="25"/>
    </row>
    <row r="10" spans="1:9" ht="18">
      <c r="A10" s="27" t="s">
        <v>58</v>
      </c>
      <c r="B10" s="28">
        <v>4</v>
      </c>
      <c r="C10" s="26" t="str">
        <f>1стр2!I32</f>
        <v>Терехин Виктор</v>
      </c>
      <c r="D10" s="25"/>
      <c r="E10" s="25"/>
      <c r="F10" s="25"/>
      <c r="G10" s="25"/>
      <c r="H10" s="25"/>
      <c r="I10" s="25"/>
    </row>
    <row r="11" spans="1:9" ht="18">
      <c r="A11" s="27" t="s">
        <v>69</v>
      </c>
      <c r="B11" s="28">
        <v>5</v>
      </c>
      <c r="C11" s="26" t="str">
        <f>1стр1!G63</f>
        <v>Андрющенко Матвей</v>
      </c>
      <c r="D11" s="25"/>
      <c r="E11" s="25"/>
      <c r="F11" s="25"/>
      <c r="G11" s="25"/>
      <c r="H11" s="25"/>
      <c r="I11" s="25"/>
    </row>
    <row r="12" spans="1:9" ht="18">
      <c r="A12" s="27" t="s">
        <v>93</v>
      </c>
      <c r="B12" s="28">
        <v>6</v>
      </c>
      <c r="C12" s="26" t="str">
        <f>1стр1!G65</f>
        <v>Лебедь Виктор</v>
      </c>
      <c r="D12" s="25"/>
      <c r="E12" s="25"/>
      <c r="F12" s="25"/>
      <c r="G12" s="25"/>
      <c r="H12" s="25"/>
      <c r="I12" s="25"/>
    </row>
    <row r="13" spans="1:9" ht="18">
      <c r="A13" s="27" t="s">
        <v>94</v>
      </c>
      <c r="B13" s="28">
        <v>7</v>
      </c>
      <c r="C13" s="26" t="str">
        <f>1стр1!G68</f>
        <v>Давлетов Тимур</v>
      </c>
      <c r="D13" s="25"/>
      <c r="E13" s="25"/>
      <c r="F13" s="25"/>
      <c r="G13" s="25"/>
      <c r="H13" s="25"/>
      <c r="I13" s="25"/>
    </row>
    <row r="14" spans="1:9" ht="18">
      <c r="A14" s="27" t="s">
        <v>95</v>
      </c>
      <c r="B14" s="28">
        <v>8</v>
      </c>
      <c r="C14" s="26" t="str">
        <f>1стр1!G70</f>
        <v>Апакетов Эдуард</v>
      </c>
      <c r="D14" s="25"/>
      <c r="E14" s="25"/>
      <c r="F14" s="25"/>
      <c r="G14" s="25"/>
      <c r="H14" s="25"/>
      <c r="I14" s="25"/>
    </row>
    <row r="15" spans="1:9" ht="18">
      <c r="A15" s="27" t="s">
        <v>76</v>
      </c>
      <c r="B15" s="28">
        <v>9</v>
      </c>
      <c r="C15" s="26" t="str">
        <f>1стр1!D72</f>
        <v>Шайхутдинов Артур</v>
      </c>
      <c r="D15" s="25"/>
      <c r="E15" s="25"/>
      <c r="F15" s="25"/>
      <c r="G15" s="25"/>
      <c r="H15" s="25"/>
      <c r="I15" s="25"/>
    </row>
    <row r="16" spans="1:9" ht="18">
      <c r="A16" s="27" t="s">
        <v>96</v>
      </c>
      <c r="B16" s="28">
        <v>10</v>
      </c>
      <c r="C16" s="26" t="str">
        <f>1стр1!D75</f>
        <v>Медведев Анатолий</v>
      </c>
      <c r="D16" s="25"/>
      <c r="E16" s="25"/>
      <c r="F16" s="25"/>
      <c r="G16" s="25"/>
      <c r="H16" s="25"/>
      <c r="I16" s="25"/>
    </row>
    <row r="17" spans="1:9" ht="18">
      <c r="A17" s="27" t="s">
        <v>97</v>
      </c>
      <c r="B17" s="28">
        <v>11</v>
      </c>
      <c r="C17" s="26" t="str">
        <f>1стр1!G73</f>
        <v>Клементьева Елена</v>
      </c>
      <c r="D17" s="25"/>
      <c r="E17" s="25"/>
      <c r="F17" s="25"/>
      <c r="G17" s="25"/>
      <c r="H17" s="25"/>
      <c r="I17" s="25"/>
    </row>
    <row r="18" spans="1:9" ht="18">
      <c r="A18" s="27" t="s">
        <v>98</v>
      </c>
      <c r="B18" s="28">
        <v>12</v>
      </c>
      <c r="C18" s="26" t="str">
        <f>1стр1!G75</f>
        <v>Шайхутдинова Маргарита</v>
      </c>
      <c r="D18" s="25"/>
      <c r="E18" s="25"/>
      <c r="F18" s="25"/>
      <c r="G18" s="25"/>
      <c r="H18" s="25"/>
      <c r="I18" s="25"/>
    </row>
    <row r="19" spans="1:9" ht="18">
      <c r="A19" s="27" t="s">
        <v>90</v>
      </c>
      <c r="B19" s="28">
        <v>13</v>
      </c>
      <c r="C19" s="26" t="str">
        <f>1стр2!I40</f>
        <v>Байрамалов Леонид</v>
      </c>
      <c r="D19" s="25"/>
      <c r="E19" s="25"/>
      <c r="F19" s="25"/>
      <c r="G19" s="25"/>
      <c r="H19" s="25"/>
      <c r="I19" s="25"/>
    </row>
    <row r="20" spans="1:9" ht="18">
      <c r="A20" s="27" t="s">
        <v>99</v>
      </c>
      <c r="B20" s="28">
        <v>14</v>
      </c>
      <c r="C20" s="26" t="str">
        <f>1стр2!I44</f>
        <v>Сагитов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100</v>
      </c>
      <c r="B21" s="28">
        <v>15</v>
      </c>
      <c r="C21" s="26" t="str">
        <f>1стр2!I46</f>
        <v>Тарараев Петр</v>
      </c>
      <c r="D21" s="25"/>
      <c r="E21" s="25"/>
      <c r="F21" s="25"/>
      <c r="G21" s="25"/>
      <c r="H21" s="25"/>
      <c r="I21" s="25"/>
    </row>
    <row r="22" spans="1:9" ht="18">
      <c r="A22" s="27" t="s">
        <v>101</v>
      </c>
      <c r="B22" s="28">
        <v>16</v>
      </c>
      <c r="C22" s="26" t="str">
        <f>1стр2!I48</f>
        <v>Ларионов Дмитрий</v>
      </c>
      <c r="D22" s="25"/>
      <c r="E22" s="25"/>
      <c r="F22" s="25"/>
      <c r="G22" s="25"/>
      <c r="H22" s="25"/>
      <c r="I22" s="25"/>
    </row>
    <row r="23" spans="1:9" ht="18">
      <c r="A23" s="27" t="s">
        <v>102</v>
      </c>
      <c r="B23" s="28">
        <v>17</v>
      </c>
      <c r="C23" s="26" t="str">
        <f>1стр2!E44</f>
        <v>Минибаев Марсель</v>
      </c>
      <c r="D23" s="25"/>
      <c r="E23" s="25"/>
      <c r="F23" s="25"/>
      <c r="G23" s="25"/>
      <c r="H23" s="25"/>
      <c r="I23" s="25"/>
    </row>
    <row r="24" spans="1:9" ht="18">
      <c r="A24" s="27" t="s">
        <v>103</v>
      </c>
      <c r="B24" s="28">
        <v>18</v>
      </c>
      <c r="C24" s="26" t="str">
        <f>1стр2!E50</f>
        <v>Емельянов Александр</v>
      </c>
      <c r="D24" s="25"/>
      <c r="E24" s="25"/>
      <c r="F24" s="25"/>
      <c r="G24" s="25"/>
      <c r="H24" s="25"/>
      <c r="I24" s="25"/>
    </row>
    <row r="25" spans="1:9" ht="18">
      <c r="A25" s="27" t="s">
        <v>104</v>
      </c>
      <c r="B25" s="28">
        <v>19</v>
      </c>
      <c r="C25" s="26" t="str">
        <f>1стр2!E53</f>
        <v>Ларионов Юрий</v>
      </c>
      <c r="D25" s="25"/>
      <c r="E25" s="25"/>
      <c r="F25" s="25"/>
      <c r="G25" s="25"/>
      <c r="H25" s="25"/>
      <c r="I25" s="25"/>
    </row>
    <row r="26" spans="1:9" ht="18">
      <c r="A26" s="27" t="s">
        <v>105</v>
      </c>
      <c r="B26" s="28">
        <v>20</v>
      </c>
      <c r="C26" s="26" t="str">
        <f>1стр2!E55</f>
        <v>Насибуллин Ленар</v>
      </c>
      <c r="D26" s="25"/>
      <c r="E26" s="25"/>
      <c r="F26" s="25"/>
      <c r="G26" s="25"/>
      <c r="H26" s="25"/>
      <c r="I26" s="25"/>
    </row>
    <row r="27" spans="1:9" ht="18">
      <c r="A27" s="27" t="s">
        <v>106</v>
      </c>
      <c r="B27" s="28">
        <v>21</v>
      </c>
      <c r="C27" s="26" t="str">
        <f>1стр2!I53</f>
        <v>Никитин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1стр2!I57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1стр2!I59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1стр2!E63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1стр2!I74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48" t="str">
        <f>Сп1!A1</f>
        <v>Кубок Башкортостана 2010</v>
      </c>
      <c r="B1" s="48"/>
      <c r="C1" s="48"/>
      <c r="D1" s="48"/>
      <c r="E1" s="48"/>
      <c r="F1" s="48"/>
      <c r="G1" s="48"/>
    </row>
    <row r="2" spans="1:7" ht="15.75">
      <c r="A2" s="48" t="str">
        <f>Сп1!A2</f>
        <v>1/4 финала Турнира Праздник Весны и Труда</v>
      </c>
      <c r="B2" s="48"/>
      <c r="C2" s="48"/>
      <c r="D2" s="48"/>
      <c r="E2" s="48"/>
      <c r="F2" s="48"/>
      <c r="G2" s="48"/>
    </row>
    <row r="3" spans="1:7" ht="15.75">
      <c r="A3" s="47">
        <f>Сп1!A3</f>
        <v>40285</v>
      </c>
      <c r="B3" s="47"/>
      <c r="C3" s="47"/>
      <c r="D3" s="47"/>
      <c r="E3" s="47"/>
      <c r="F3" s="47"/>
      <c r="G3" s="4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Коробко Павел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63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63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Байрамалов Леонид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101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Ларионов Дмитрий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76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Андрющенко Матвей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95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Терехин Виктор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Гайнанов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Никитин Александр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Сагитов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Тарараев Петр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105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Шайхутдинова Маргарита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Давлетов Тимур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Лебедь Виктор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92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92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Насибуллин Ленар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Ларионов Юрий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92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Клементьева Елена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97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93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Апакетов Эдуард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Медведев Анатолий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94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96</v>
      </c>
      <c r="E56" s="11"/>
      <c r="F56" s="18">
        <v>-31</v>
      </c>
      <c r="G56" s="6" t="str">
        <f>IF(G36=F20,F52,IF(G36=F52,F20,0))</f>
        <v>Гайнанов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96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Шайхутдинов Артур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Емельянов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103</v>
      </c>
      <c r="D62" s="11"/>
      <c r="E62" s="4">
        <v>-58</v>
      </c>
      <c r="F62" s="6" t="str">
        <f>IF(1стр2!H14=1стр2!G10,1стр2!G18,IF(1стр2!H14=1стр2!G18,1стр2!G10,0))</f>
        <v>Лебедь Виктор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Минибаев Марсель</v>
      </c>
      <c r="C63" s="11"/>
      <c r="D63" s="11"/>
      <c r="E63" s="5"/>
      <c r="F63" s="7">
        <v>61</v>
      </c>
      <c r="G63" s="8" t="s">
        <v>76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64</v>
      </c>
      <c r="E64" s="4">
        <v>-59</v>
      </c>
      <c r="F64" s="10" t="str">
        <f>IF(1стр2!H30=1стр2!G26,1стр2!G34,IF(1стр2!H30=1стр2!G34,1стр2!G26,0))</f>
        <v>Андрющенко Матвей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Лебедь Виктор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Апакетов Эдуард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Медведев Анатолий</v>
      </c>
      <c r="C69" s="5"/>
      <c r="D69" s="5"/>
      <c r="E69" s="4">
        <v>-57</v>
      </c>
      <c r="F69" s="10" t="str">
        <f>IF(1стр2!G26=1стр2!F22,1стр2!F30,IF(1стр2!G26=1стр2!F30,1стр2!F22,0))</f>
        <v>Давлетов Тимур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94</v>
      </c>
      <c r="D70" s="5"/>
      <c r="E70" s="5"/>
      <c r="F70" s="4">
        <v>-62</v>
      </c>
      <c r="G70" s="6" t="str">
        <f>IF(G68=F67,F69,IF(G68=F69,F67,0))</f>
        <v>Апакетов Эдуард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Шайхутдинова Маргарита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96</v>
      </c>
      <c r="E72" s="4">
        <v>-63</v>
      </c>
      <c r="F72" s="6" t="str">
        <f>IF(C70=B69,B71,IF(C70=B71,B69,0))</f>
        <v>Шайхутдинова Маргарита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Клементьева Елена</v>
      </c>
      <c r="C73" s="11"/>
      <c r="D73" s="17" t="s">
        <v>6</v>
      </c>
      <c r="E73" s="5"/>
      <c r="F73" s="7">
        <v>66</v>
      </c>
      <c r="G73" s="8" t="s">
        <v>97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96</v>
      </c>
      <c r="D74" s="20"/>
      <c r="E74" s="4">
        <v>-64</v>
      </c>
      <c r="F74" s="10" t="str">
        <f>IF(C74=B73,B75,IF(C74=B75,B73,0))</f>
        <v>Клементьева Елена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Шайхутдинов Артур</v>
      </c>
      <c r="C75" s="4">
        <v>-65</v>
      </c>
      <c r="D75" s="6" t="str">
        <f>IF(D72=C70,C74,IF(D72=C74,C70,0))</f>
        <v>Медведев Анатолий</v>
      </c>
      <c r="E75" s="5"/>
      <c r="F75" s="4">
        <v>-66</v>
      </c>
      <c r="G75" s="6" t="str">
        <f>IF(G73=F72,F74,IF(G73=F74,F72,0))</f>
        <v>Шайхутдинова Маргарита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50" t="str">
        <f>Сп1!A1</f>
        <v>Кубок Башкортостана 2010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48" t="str">
        <f>Сп1!A2</f>
        <v>1/4 финала Турнира Праздник Весны и Труда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>
      <c r="A3" s="47">
        <f>Сп1!A3</f>
        <v>40285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Коробко Павел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Байрамалов Леонид</v>
      </c>
      <c r="C6" s="7">
        <v>40</v>
      </c>
      <c r="D6" s="14" t="s">
        <v>102</v>
      </c>
      <c r="E6" s="7">
        <v>52</v>
      </c>
      <c r="F6" s="14" t="s">
        <v>63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Минибаев Марсель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94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94</v>
      </c>
      <c r="E10" s="15"/>
      <c r="F10" s="7">
        <v>56</v>
      </c>
      <c r="G10" s="14" t="s">
        <v>63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Медведев Анатолий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Шайхутдинова Маргарита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106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Никитин Александр</v>
      </c>
      <c r="C14" s="7">
        <v>42</v>
      </c>
      <c r="D14" s="14" t="s">
        <v>93</v>
      </c>
      <c r="E14" s="7">
        <v>53</v>
      </c>
      <c r="F14" s="21" t="s">
        <v>93</v>
      </c>
      <c r="G14" s="7">
        <v>58</v>
      </c>
      <c r="H14" s="14" t="s">
        <v>63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Апакетов Эдуард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Тарараев Петр</v>
      </c>
      <c r="C16" s="5"/>
      <c r="D16" s="7">
        <v>49</v>
      </c>
      <c r="E16" s="21" t="s">
        <v>93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90</v>
      </c>
      <c r="E18" s="15"/>
      <c r="F18" s="4">
        <v>-30</v>
      </c>
      <c r="G18" s="10" t="str">
        <f>IF(1стр1!F52=1стр1!E44,1стр1!E60,IF(1стр1!F52=1стр1!E60,1стр1!E44,0))</f>
        <v>Лебедь Виктор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Ларионов Юрий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Клементьева Елена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Насибуллин Ленар</v>
      </c>
      <c r="C22" s="7">
        <v>44</v>
      </c>
      <c r="D22" s="14" t="s">
        <v>58</v>
      </c>
      <c r="E22" s="7">
        <v>54</v>
      </c>
      <c r="F22" s="14" t="s">
        <v>58</v>
      </c>
      <c r="G22" s="15"/>
      <c r="H22" s="7">
        <v>60</v>
      </c>
      <c r="I22" s="24" t="s">
        <v>63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Давлетов Тимур</v>
      </c>
      <c r="D23" s="11"/>
      <c r="E23" s="11"/>
      <c r="F23" s="11"/>
      <c r="G23" s="15"/>
      <c r="H23" s="11"/>
      <c r="I23" s="20"/>
      <c r="J23" s="49" t="s">
        <v>2</v>
      </c>
      <c r="K23" s="4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нет</v>
      </c>
      <c r="C24" s="5"/>
      <c r="D24" s="7">
        <v>50</v>
      </c>
      <c r="E24" s="21" t="s">
        <v>58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98</v>
      </c>
      <c r="E26" s="15"/>
      <c r="F26" s="7">
        <v>57</v>
      </c>
      <c r="G26" s="14" t="s">
        <v>95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Сагитов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Шайхутдинов Артур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95</v>
      </c>
      <c r="E30" s="7">
        <v>55</v>
      </c>
      <c r="F30" s="21" t="s">
        <v>95</v>
      </c>
      <c r="G30" s="7">
        <v>59</v>
      </c>
      <c r="H30" s="21" t="s">
        <v>95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Терехин Виктор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Емельянов Александр</v>
      </c>
      <c r="C32" s="5"/>
      <c r="D32" s="7">
        <v>51</v>
      </c>
      <c r="E32" s="21" t="s">
        <v>95</v>
      </c>
      <c r="F32" s="5"/>
      <c r="G32" s="11"/>
      <c r="H32" s="4">
        <v>-60</v>
      </c>
      <c r="I32" s="6" t="str">
        <f>IF(I22=H14,H30,IF(I22=H30,H14,0))</f>
        <v>Терехин Виктор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100</v>
      </c>
      <c r="D33" s="11"/>
      <c r="E33" s="15"/>
      <c r="F33" s="5"/>
      <c r="G33" s="11"/>
      <c r="H33" s="5"/>
      <c r="I33" s="20"/>
      <c r="J33" s="49" t="s">
        <v>3</v>
      </c>
      <c r="K33" s="4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101</v>
      </c>
      <c r="E34" s="15"/>
      <c r="F34" s="4">
        <v>-29</v>
      </c>
      <c r="G34" s="10" t="str">
        <f>IF(1стр1!F20=1стр1!E12,1стр1!E28,IF(1стр1!F20=1стр1!E28,1стр1!E12,0))</f>
        <v>Андрющенко Матвей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Ларионов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Минибаев Марсель</v>
      </c>
      <c r="C37" s="5"/>
      <c r="D37" s="5"/>
      <c r="E37" s="5"/>
      <c r="F37" s="4">
        <v>-48</v>
      </c>
      <c r="G37" s="6" t="str">
        <f>IF(E8=D6,D10,IF(E8=D10,D6,0))</f>
        <v>Байрамалов Леонид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103</v>
      </c>
      <c r="D38" s="5"/>
      <c r="E38" s="5"/>
      <c r="F38" s="5"/>
      <c r="G38" s="7">
        <v>67</v>
      </c>
      <c r="H38" s="14" t="s">
        <v>102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Тарараев Петр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103</v>
      </c>
      <c r="E40" s="5"/>
      <c r="F40" s="5"/>
      <c r="G40" s="5"/>
      <c r="H40" s="7">
        <v>69</v>
      </c>
      <c r="I40" s="23" t="s">
        <v>102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Никитин Александр</v>
      </c>
      <c r="C41" s="11"/>
      <c r="D41" s="11"/>
      <c r="E41" s="5"/>
      <c r="F41" s="4">
        <v>-50</v>
      </c>
      <c r="G41" s="6" t="str">
        <f>IF(E24=D22,D26,IF(E24=D26,D22,0))</f>
        <v>Сагитов Александр</v>
      </c>
      <c r="H41" s="11"/>
      <c r="I41" s="19"/>
      <c r="J41" s="49" t="s">
        <v>12</v>
      </c>
      <c r="K41" s="4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99</v>
      </c>
      <c r="D42" s="11"/>
      <c r="E42" s="5"/>
      <c r="F42" s="5"/>
      <c r="G42" s="7">
        <v>68</v>
      </c>
      <c r="H42" s="21" t="s">
        <v>98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Ларионов Юрий</v>
      </c>
      <c r="C43" s="5"/>
      <c r="D43" s="11"/>
      <c r="E43" s="5"/>
      <c r="F43" s="4">
        <v>-51</v>
      </c>
      <c r="G43" s="10" t="str">
        <f>IF(E32=D30,D34,IF(E32=D34,D30,0))</f>
        <v>Ларионов Дмитрий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103</v>
      </c>
      <c r="F44" s="5"/>
      <c r="G44" s="5"/>
      <c r="H44" s="4">
        <v>-69</v>
      </c>
      <c r="I44" s="6" t="str">
        <f>IF(I40=H38,H42,IF(I40=H42,H38,0))</f>
        <v>Сагитов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Насибуллин Ленар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Тарараев Петр</v>
      </c>
      <c r="I45" s="20"/>
      <c r="J45" s="49" t="s">
        <v>14</v>
      </c>
      <c r="K45" s="4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104</v>
      </c>
      <c r="D46" s="11"/>
      <c r="E46" s="5"/>
      <c r="F46" s="5"/>
      <c r="G46" s="5"/>
      <c r="H46" s="7">
        <v>70</v>
      </c>
      <c r="I46" s="24" t="s">
        <v>90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Ларионов Дмитрий</v>
      </c>
      <c r="I47" s="20"/>
      <c r="J47" s="49" t="s">
        <v>13</v>
      </c>
      <c r="K47" s="4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100</v>
      </c>
      <c r="E48" s="5"/>
      <c r="F48" s="5"/>
      <c r="G48" s="5"/>
      <c r="H48" s="4">
        <v>-70</v>
      </c>
      <c r="I48" s="6" t="str">
        <f>IF(I46=H45,H47,IF(I46=H47,H45,0))</f>
        <v>Ларионов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49" t="s">
        <v>15</v>
      </c>
      <c r="K49" s="4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100</v>
      </c>
      <c r="D50" s="4">
        <v>-77</v>
      </c>
      <c r="E50" s="6" t="str">
        <f>IF(E44=D40,D48,IF(E44=D48,D40,0))</f>
        <v>Емельянов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Емельянов Александр</v>
      </c>
      <c r="C51" s="5"/>
      <c r="D51" s="5"/>
      <c r="E51" s="16" t="s">
        <v>17</v>
      </c>
      <c r="F51" s="5"/>
      <c r="G51" s="7">
        <v>79</v>
      </c>
      <c r="H51" s="14" t="s">
        <v>106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Ларионов Юрий</v>
      </c>
      <c r="E52" s="20"/>
      <c r="F52" s="4">
        <v>-72</v>
      </c>
      <c r="G52" s="10" t="str">
        <f>IF(C42=B41,B43,IF(C42=B43,B41,0))</f>
        <v>Никитин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99</v>
      </c>
      <c r="F53" s="5"/>
      <c r="G53" s="5"/>
      <c r="H53" s="7">
        <v>81</v>
      </c>
      <c r="I53" s="23" t="s">
        <v>106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Насибуллин Ленар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49" t="s">
        <v>18</v>
      </c>
      <c r="K54" s="4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Насибуллин Ленар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49" t="s">
        <v>20</v>
      </c>
      <c r="K58" s="4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49" t="s">
        <v>21</v>
      </c>
      <c r="K60" s="4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49" t="s">
        <v>22</v>
      </c>
      <c r="K62" s="4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49" t="s">
        <v>24</v>
      </c>
      <c r="K67" s="4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49" t="s">
        <v>26</v>
      </c>
      <c r="K71" s="4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49" t="s">
        <v>28</v>
      </c>
      <c r="K73" s="4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49" t="s">
        <v>30</v>
      </c>
      <c r="K75" s="4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51" t="s">
        <v>36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44" t="s">
        <v>78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40293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79</v>
      </c>
      <c r="B7" s="28">
        <v>1</v>
      </c>
      <c r="C7" s="26" t="str">
        <f>В!F20</f>
        <v>Шариков Сергей</v>
      </c>
      <c r="D7" s="25"/>
      <c r="E7" s="25"/>
      <c r="F7" s="25"/>
      <c r="G7" s="25"/>
      <c r="H7" s="25"/>
      <c r="I7" s="25"/>
    </row>
    <row r="8" spans="1:9" ht="18">
      <c r="A8" s="27" t="s">
        <v>52</v>
      </c>
      <c r="B8" s="28">
        <v>2</v>
      </c>
      <c r="C8" s="26" t="str">
        <f>В!F31</f>
        <v>Шакиров Ильяс</v>
      </c>
      <c r="D8" s="25"/>
      <c r="E8" s="25"/>
      <c r="F8" s="25"/>
      <c r="G8" s="25"/>
      <c r="H8" s="25"/>
      <c r="I8" s="25"/>
    </row>
    <row r="9" spans="1:9" ht="18">
      <c r="A9" s="27" t="s">
        <v>80</v>
      </c>
      <c r="B9" s="28">
        <v>3</v>
      </c>
      <c r="C9" s="26" t="str">
        <f>В!G43</f>
        <v>Коротеев Георгий</v>
      </c>
      <c r="D9" s="25"/>
      <c r="E9" s="25"/>
      <c r="F9" s="25"/>
      <c r="G9" s="25"/>
      <c r="H9" s="25"/>
      <c r="I9" s="25"/>
    </row>
    <row r="10" spans="1:9" ht="18">
      <c r="A10" s="27" t="s">
        <v>81</v>
      </c>
      <c r="B10" s="28">
        <v>4</v>
      </c>
      <c r="C10" s="26" t="str">
        <f>В!G51</f>
        <v>Халимонов Евгений</v>
      </c>
      <c r="D10" s="25"/>
      <c r="E10" s="25"/>
      <c r="F10" s="25"/>
      <c r="G10" s="25"/>
      <c r="H10" s="25"/>
      <c r="I10" s="25"/>
    </row>
    <row r="11" spans="1:9" ht="18">
      <c r="A11" s="27" t="s">
        <v>82</v>
      </c>
      <c r="B11" s="28">
        <v>5</v>
      </c>
      <c r="C11" s="26" t="str">
        <f>В!C55</f>
        <v>Аюпов Айдар</v>
      </c>
      <c r="D11" s="25"/>
      <c r="E11" s="25"/>
      <c r="F11" s="25"/>
      <c r="G11" s="25"/>
      <c r="H11" s="25"/>
      <c r="I11" s="25"/>
    </row>
    <row r="12" spans="1:9" ht="18">
      <c r="A12" s="27" t="s">
        <v>83</v>
      </c>
      <c r="B12" s="28">
        <v>6</v>
      </c>
      <c r="C12" s="26" t="str">
        <f>В!C57</f>
        <v>Хубатулин Ринат</v>
      </c>
      <c r="D12" s="25"/>
      <c r="E12" s="25"/>
      <c r="F12" s="25"/>
      <c r="G12" s="25"/>
      <c r="H12" s="25"/>
      <c r="I12" s="25"/>
    </row>
    <row r="13" spans="1:9" ht="18">
      <c r="A13" s="27" t="s">
        <v>84</v>
      </c>
      <c r="B13" s="28">
        <v>7</v>
      </c>
      <c r="C13" s="26" t="str">
        <f>В!C60</f>
        <v>Искарова Фануза</v>
      </c>
      <c r="D13" s="25"/>
      <c r="E13" s="25"/>
      <c r="F13" s="25"/>
      <c r="G13" s="25"/>
      <c r="H13" s="25"/>
      <c r="I13" s="25"/>
    </row>
    <row r="14" spans="1:9" ht="18">
      <c r="A14" s="27" t="s">
        <v>85</v>
      </c>
      <c r="B14" s="28">
        <v>8</v>
      </c>
      <c r="C14" s="26" t="str">
        <f>В!C62</f>
        <v>Стародубцев Олег</v>
      </c>
      <c r="D14" s="25"/>
      <c r="E14" s="25"/>
      <c r="F14" s="25"/>
      <c r="G14" s="25"/>
      <c r="H14" s="25"/>
      <c r="I14" s="25"/>
    </row>
    <row r="15" spans="1:9" ht="18">
      <c r="A15" s="27" t="s">
        <v>86</v>
      </c>
      <c r="B15" s="28">
        <v>9</v>
      </c>
      <c r="C15" s="26" t="str">
        <f>В!G57</f>
        <v>Шобухов Сергей</v>
      </c>
      <c r="D15" s="25"/>
      <c r="E15" s="25"/>
      <c r="F15" s="25"/>
      <c r="G15" s="25"/>
      <c r="H15" s="25"/>
      <c r="I15" s="25"/>
    </row>
    <row r="16" spans="1:9" ht="18">
      <c r="A16" s="27" t="s">
        <v>87</v>
      </c>
      <c r="B16" s="28">
        <v>10</v>
      </c>
      <c r="C16" s="26" t="str">
        <f>В!G60</f>
        <v>Баринов Владимир</v>
      </c>
      <c r="D16" s="25"/>
      <c r="E16" s="25"/>
      <c r="F16" s="25"/>
      <c r="G16" s="25"/>
      <c r="H16" s="25"/>
      <c r="I16" s="25"/>
    </row>
    <row r="17" spans="1:9" ht="18">
      <c r="A17" s="27" t="s">
        <v>88</v>
      </c>
      <c r="B17" s="28">
        <v>11</v>
      </c>
      <c r="C17" s="26" t="str">
        <f>В!G64</f>
        <v>Толкачев Иван</v>
      </c>
      <c r="D17" s="25"/>
      <c r="E17" s="25"/>
      <c r="F17" s="25"/>
      <c r="G17" s="25"/>
      <c r="H17" s="25"/>
      <c r="I17" s="25"/>
    </row>
    <row r="18" spans="1:9" ht="18">
      <c r="A18" s="27" t="s">
        <v>43</v>
      </c>
      <c r="B18" s="28">
        <v>12</v>
      </c>
      <c r="C18" s="26" t="str">
        <f>В!G66</f>
        <v>Ишбулатов Флюр</v>
      </c>
      <c r="D18" s="25"/>
      <c r="E18" s="25"/>
      <c r="F18" s="25"/>
      <c r="G18" s="25"/>
      <c r="H18" s="25"/>
      <c r="I18" s="25"/>
    </row>
    <row r="19" spans="1:9" ht="18">
      <c r="A19" s="27" t="s">
        <v>89</v>
      </c>
      <c r="B19" s="28">
        <v>13</v>
      </c>
      <c r="C19" s="26" t="str">
        <f>В!D67</f>
        <v>Шапошников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90</v>
      </c>
      <c r="B20" s="28">
        <v>14</v>
      </c>
      <c r="C20" s="26" t="str">
        <f>В!D70</f>
        <v>Тарараев Петр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В!G69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В!G71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2" t="str">
        <f>СпВ!A1</f>
        <v>Кубок Башкортостана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СпВ!A2</f>
        <v>Полуфинал ветеранов Турнира Праздник Весны и Труда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>
        <f>СпВ!A3</f>
        <v>40293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СпВ!A7</f>
        <v>Шариков Сергей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79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СпВ!A22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79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СпВ!A15</f>
        <v>Шобухов Сергей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86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СпВ!A14</f>
        <v>Стародубцев Олег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79</v>
      </c>
      <c r="F12" s="5"/>
      <c r="G12" s="13"/>
      <c r="H12" s="5"/>
      <c r="I12" s="5"/>
    </row>
    <row r="13" spans="1:9" ht="12.75">
      <c r="A13" s="4">
        <v>5</v>
      </c>
      <c r="B13" s="6" t="str">
        <f>СпВ!A11</f>
        <v>Хубатулин Ринат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82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СпВ!A18</f>
        <v>Шапошников Александр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СпВ!A19</f>
        <v>Ишбулатов Флюр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81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СпВ!A10</f>
        <v>Аюпов Айдар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79</v>
      </c>
      <c r="G20" s="8"/>
      <c r="H20" s="8"/>
      <c r="I20" s="8"/>
    </row>
    <row r="21" spans="1:9" ht="12.75">
      <c r="A21" s="4">
        <v>3</v>
      </c>
      <c r="B21" s="6" t="str">
        <f>СпВ!A9</f>
        <v>Коротеев Георгий</v>
      </c>
      <c r="C21" s="5"/>
      <c r="D21" s="5"/>
      <c r="E21" s="11"/>
      <c r="F21" s="15"/>
      <c r="G21" s="5"/>
      <c r="H21" s="49" t="s">
        <v>0</v>
      </c>
      <c r="I21" s="49"/>
    </row>
    <row r="22" spans="1:9" ht="12.75">
      <c r="A22" s="5"/>
      <c r="B22" s="7">
        <v>5</v>
      </c>
      <c r="C22" s="8" t="s">
        <v>80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СпВ!A20</f>
        <v>Тарараев Петр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80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СпВ!A17</f>
        <v>Толкачев Иван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СпВ!A12</f>
        <v>Халимонов Евгений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52</v>
      </c>
      <c r="F28" s="15"/>
      <c r="G28" s="5"/>
      <c r="H28" s="5"/>
      <c r="I28" s="5"/>
    </row>
    <row r="29" spans="1:9" ht="12.75">
      <c r="A29" s="4">
        <v>7</v>
      </c>
      <c r="B29" s="6" t="str">
        <f>СпВ!A13</f>
        <v>Баринов Владимир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СпВ!A16</f>
        <v>Искарова Фануза</v>
      </c>
      <c r="C31" s="11"/>
      <c r="D31" s="11"/>
      <c r="E31" s="4">
        <v>-15</v>
      </c>
      <c r="F31" s="6" t="str">
        <f>IF(F20=E12,E28,IF(F20=E28,E12,0))</f>
        <v>Шакиров Ильяс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52</v>
      </c>
      <c r="E32" s="5"/>
      <c r="F32" s="15"/>
      <c r="G32" s="5"/>
      <c r="H32" s="49" t="s">
        <v>1</v>
      </c>
      <c r="I32" s="49"/>
    </row>
    <row r="33" spans="1:9" ht="12.75">
      <c r="A33" s="4">
        <v>15</v>
      </c>
      <c r="B33" s="6" t="str">
        <f>СпВ!A21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52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СпВ!A8</f>
        <v>Шакиров Ильяс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Аюпов Айдар</v>
      </c>
      <c r="F37" s="5"/>
      <c r="G37" s="5"/>
      <c r="H37" s="5"/>
      <c r="I37" s="5"/>
    </row>
    <row r="38" spans="1:9" ht="12.75">
      <c r="A38" s="5"/>
      <c r="B38" s="7">
        <v>16</v>
      </c>
      <c r="C38" s="54" t="s">
        <v>85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Стародубцев Олег</v>
      </c>
      <c r="C39" s="7">
        <v>20</v>
      </c>
      <c r="D39" s="54" t="s">
        <v>85</v>
      </c>
      <c r="E39" s="7">
        <v>26</v>
      </c>
      <c r="F39" s="54" t="s">
        <v>83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Баринов Владимир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Шапошников Александр</v>
      </c>
      <c r="C41" s="5"/>
      <c r="D41" s="7">
        <v>24</v>
      </c>
      <c r="E41" s="55" t="s">
        <v>83</v>
      </c>
      <c r="F41" s="11"/>
      <c r="G41" s="5"/>
      <c r="H41" s="5"/>
      <c r="I41" s="5"/>
    </row>
    <row r="42" spans="1:9" ht="12.75">
      <c r="A42" s="5"/>
      <c r="B42" s="7">
        <v>17</v>
      </c>
      <c r="C42" s="54" t="s">
        <v>89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Ишбулатов Флюр</v>
      </c>
      <c r="C43" s="7">
        <v>21</v>
      </c>
      <c r="D43" s="55" t="s">
        <v>83</v>
      </c>
      <c r="E43" s="15"/>
      <c r="F43" s="7">
        <v>28</v>
      </c>
      <c r="G43" s="54" t="s">
        <v>80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Халимонов Евгений</v>
      </c>
      <c r="D44" s="5"/>
      <c r="E44" s="15"/>
      <c r="F44" s="11"/>
      <c r="G44" s="5"/>
      <c r="H44" s="49" t="s">
        <v>2</v>
      </c>
      <c r="I44" s="49"/>
    </row>
    <row r="45" spans="1:9" ht="12.75">
      <c r="A45" s="4">
        <v>-5</v>
      </c>
      <c r="B45" s="6" t="str">
        <f>IF(C22=B21,B23,IF(C22=B23,B21,0))</f>
        <v>Тарараев Петр</v>
      </c>
      <c r="C45" s="5"/>
      <c r="D45" s="4">
        <v>-14</v>
      </c>
      <c r="E45" s="6" t="str">
        <f>IF(E28=D24,D32,IF(E28=D32,D24,0))</f>
        <v>Коротеев Георгий</v>
      </c>
      <c r="F45" s="11"/>
      <c r="G45" s="15"/>
      <c r="H45" s="5"/>
      <c r="I45" s="5"/>
    </row>
    <row r="46" spans="1:9" ht="12.75">
      <c r="A46" s="5"/>
      <c r="B46" s="7">
        <v>18</v>
      </c>
      <c r="C46" s="54" t="s">
        <v>88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Толкачев Иван</v>
      </c>
      <c r="C47" s="7">
        <v>22</v>
      </c>
      <c r="D47" s="54" t="s">
        <v>82</v>
      </c>
      <c r="E47" s="7">
        <v>27</v>
      </c>
      <c r="F47" s="55" t="s">
        <v>80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Хубатулин Ринат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Искарова Фануза</v>
      </c>
      <c r="C49" s="5"/>
      <c r="D49" s="7">
        <v>25</v>
      </c>
      <c r="E49" s="55" t="s">
        <v>82</v>
      </c>
      <c r="F49" s="5"/>
      <c r="G49" s="15"/>
      <c r="H49" s="5"/>
      <c r="I49" s="5"/>
    </row>
    <row r="50" spans="1:9" ht="12.75">
      <c r="A50" s="5"/>
      <c r="B50" s="7">
        <v>19</v>
      </c>
      <c r="C50" s="54" t="s">
        <v>87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55" t="s">
        <v>87</v>
      </c>
      <c r="E51" s="15"/>
      <c r="F51" s="4">
        <v>-28</v>
      </c>
      <c r="G51" s="6" t="str">
        <f>IF(G43=F39,F47,IF(G43=F47,F39,0))</f>
        <v>Халимонов Евгений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Шобухов Сергей</v>
      </c>
      <c r="D52" s="5"/>
      <c r="E52" s="15"/>
      <c r="F52" s="5"/>
      <c r="G52" s="19"/>
      <c r="H52" s="49" t="s">
        <v>3</v>
      </c>
      <c r="I52" s="4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Аюпов Айдар</v>
      </c>
      <c r="C54" s="5"/>
      <c r="D54" s="4">
        <v>-20</v>
      </c>
      <c r="E54" s="6" t="str">
        <f>IF(D39=C38,C40,IF(D39=C40,C38,0))</f>
        <v>Баринов Владимир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81</v>
      </c>
      <c r="D55" s="5"/>
      <c r="E55" s="7">
        <v>31</v>
      </c>
      <c r="F55" s="8" t="s">
        <v>84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Хубатулин Ринат</v>
      </c>
      <c r="C56" s="16" t="s">
        <v>4</v>
      </c>
      <c r="D56" s="4">
        <v>-21</v>
      </c>
      <c r="E56" s="10" t="str">
        <f>IF(D43=C42,C44,IF(D43=C44,C42,0))</f>
        <v>Ишбулатов Флюр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Хубатулин Ринат</v>
      </c>
      <c r="D57" s="5"/>
      <c r="E57" s="5"/>
      <c r="F57" s="7">
        <v>33</v>
      </c>
      <c r="G57" s="8" t="s">
        <v>86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Толкачев Иван</v>
      </c>
      <c r="F58" s="11"/>
      <c r="G58" s="5"/>
      <c r="H58" s="49" t="s">
        <v>6</v>
      </c>
      <c r="I58" s="49"/>
    </row>
    <row r="59" spans="1:9" ht="12.75">
      <c r="A59" s="4">
        <v>-24</v>
      </c>
      <c r="B59" s="6" t="str">
        <f>IF(E41=D39,D43,IF(E41=D43,D39,0))</f>
        <v>Стародубцев Олег</v>
      </c>
      <c r="C59" s="5"/>
      <c r="D59" s="5"/>
      <c r="E59" s="7">
        <v>32</v>
      </c>
      <c r="F59" s="12" t="s">
        <v>86</v>
      </c>
      <c r="G59" s="20"/>
      <c r="H59" s="5"/>
      <c r="I59" s="5"/>
    </row>
    <row r="60" spans="1:9" ht="12.75">
      <c r="A60" s="5"/>
      <c r="B60" s="7">
        <v>30</v>
      </c>
      <c r="C60" s="8" t="s">
        <v>87</v>
      </c>
      <c r="D60" s="4">
        <v>-23</v>
      </c>
      <c r="E60" s="10" t="str">
        <f>IF(D51=C50,C52,IF(D51=C52,C50,0))</f>
        <v>Шобухов Сергей</v>
      </c>
      <c r="F60" s="4">
        <v>-33</v>
      </c>
      <c r="G60" s="6" t="str">
        <f>IF(G57=F55,F59,IF(G57=F59,F55,0))</f>
        <v>Баринов Владимир</v>
      </c>
      <c r="H60" s="14"/>
      <c r="I60" s="14"/>
    </row>
    <row r="61" spans="1:9" ht="12.75">
      <c r="A61" s="4">
        <v>-25</v>
      </c>
      <c r="B61" s="10" t="str">
        <f>IF(E49=D47,D51,IF(E49=D51,D47,0))</f>
        <v>Искарова Фануза</v>
      </c>
      <c r="C61" s="16" t="s">
        <v>7</v>
      </c>
      <c r="D61" s="5"/>
      <c r="E61" s="5"/>
      <c r="F61" s="5"/>
      <c r="G61" s="5"/>
      <c r="H61" s="49" t="s">
        <v>8</v>
      </c>
      <c r="I61" s="49"/>
    </row>
    <row r="62" spans="1:9" ht="12.75">
      <c r="A62" s="5"/>
      <c r="B62" s="4">
        <v>-30</v>
      </c>
      <c r="C62" s="6" t="str">
        <f>IF(C60=B59,B61,IF(C60=B61,B59,0))</f>
        <v>Стародубцев Олег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Ишбулатов Флюр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88</v>
      </c>
      <c r="H64" s="14"/>
      <c r="I64" s="14"/>
    </row>
    <row r="65" spans="1:9" ht="12.75">
      <c r="A65" s="5"/>
      <c r="B65" s="7">
        <v>35</v>
      </c>
      <c r="C65" s="8" t="s">
        <v>43</v>
      </c>
      <c r="D65" s="5"/>
      <c r="E65" s="4">
        <v>-32</v>
      </c>
      <c r="F65" s="10" t="str">
        <f>IF(F59=E58,E60,IF(F59=E60,E58,0))</f>
        <v>Толкачев Иван</v>
      </c>
      <c r="G65" s="5"/>
      <c r="H65" s="49" t="s">
        <v>10</v>
      </c>
      <c r="I65" s="49"/>
    </row>
    <row r="66" spans="1:9" ht="12.75">
      <c r="A66" s="4">
        <v>-17</v>
      </c>
      <c r="B66" s="10" t="str">
        <f>IF(C42=B41,B43,IF(C42=B43,B41,0))</f>
        <v>Шапошников Александр</v>
      </c>
      <c r="C66" s="11"/>
      <c r="D66" s="15"/>
      <c r="E66" s="5"/>
      <c r="F66" s="4">
        <v>-34</v>
      </c>
      <c r="G66" s="6" t="str">
        <f>IF(G64=F63,F65,IF(G64=F65,F63,0))</f>
        <v>Ишбулатов Флюр</v>
      </c>
      <c r="H66" s="14"/>
      <c r="I66" s="14"/>
    </row>
    <row r="67" spans="1:9" ht="12.75">
      <c r="A67" s="5"/>
      <c r="B67" s="5"/>
      <c r="C67" s="7">
        <v>37</v>
      </c>
      <c r="D67" s="8" t="s">
        <v>43</v>
      </c>
      <c r="E67" s="5"/>
      <c r="F67" s="5"/>
      <c r="G67" s="5"/>
      <c r="H67" s="49" t="s">
        <v>11</v>
      </c>
      <c r="I67" s="49"/>
    </row>
    <row r="68" spans="1:9" ht="12.75">
      <c r="A68" s="4">
        <v>-18</v>
      </c>
      <c r="B68" s="6" t="str">
        <f>IF(C46=B45,B47,IF(C46=B47,B45,0))</f>
        <v>Тарараев Петр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90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Тарараев Петр</v>
      </c>
      <c r="E70" s="4">
        <v>-36</v>
      </c>
      <c r="F70" s="10" t="str">
        <f>IF(C69=B68,B70,IF(C69=B70,B68,0))</f>
        <v>нет</v>
      </c>
      <c r="G70" s="5"/>
      <c r="H70" s="49" t="s">
        <v>13</v>
      </c>
      <c r="I70" s="4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9" t="s">
        <v>15</v>
      </c>
      <c r="I72" s="4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61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40293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42</v>
      </c>
      <c r="B7" s="28">
        <v>1</v>
      </c>
      <c r="C7" s="26" t="str">
        <f>Кстр1!G36</f>
        <v>Сафиуллин Азат</v>
      </c>
      <c r="D7" s="25"/>
      <c r="E7" s="25"/>
      <c r="F7" s="25"/>
      <c r="G7" s="25"/>
      <c r="H7" s="25"/>
      <c r="I7" s="25"/>
    </row>
    <row r="8" spans="1:9" ht="18">
      <c r="A8" s="27" t="s">
        <v>60</v>
      </c>
      <c r="B8" s="28">
        <v>2</v>
      </c>
      <c r="C8" s="26" t="str">
        <f>Кстр1!G56</f>
        <v>Фоминых Дмитрий</v>
      </c>
      <c r="D8" s="25"/>
      <c r="E8" s="25"/>
      <c r="F8" s="25"/>
      <c r="G8" s="25"/>
      <c r="H8" s="25"/>
      <c r="I8" s="25"/>
    </row>
    <row r="9" spans="1:9" ht="18">
      <c r="A9" s="27" t="s">
        <v>47</v>
      </c>
      <c r="B9" s="28">
        <v>3</v>
      </c>
      <c r="C9" s="26" t="str">
        <f>Кстр2!I22</f>
        <v>Мазурин Александр</v>
      </c>
      <c r="D9" s="25"/>
      <c r="E9" s="25"/>
      <c r="F9" s="25"/>
      <c r="G9" s="25"/>
      <c r="H9" s="25"/>
      <c r="I9" s="25"/>
    </row>
    <row r="10" spans="1:9" ht="18">
      <c r="A10" s="27" t="s">
        <v>49</v>
      </c>
      <c r="B10" s="28">
        <v>4</v>
      </c>
      <c r="C10" s="26" t="str">
        <f>Кстр2!I32</f>
        <v>Хайруллин Ренат</v>
      </c>
      <c r="D10" s="25"/>
      <c r="E10" s="25"/>
      <c r="F10" s="25"/>
      <c r="G10" s="25"/>
      <c r="H10" s="25"/>
      <c r="I10" s="25"/>
    </row>
    <row r="11" spans="1:9" ht="18">
      <c r="A11" s="27" t="s">
        <v>50</v>
      </c>
      <c r="B11" s="28">
        <v>5</v>
      </c>
      <c r="C11" s="26" t="str">
        <f>Кстр1!G63</f>
        <v>Ратникова Наталья</v>
      </c>
      <c r="D11" s="25"/>
      <c r="E11" s="25"/>
      <c r="F11" s="25"/>
      <c r="G11" s="25"/>
      <c r="H11" s="25"/>
      <c r="I11" s="25"/>
    </row>
    <row r="12" spans="1:9" ht="18">
      <c r="A12" s="27" t="s">
        <v>53</v>
      </c>
      <c r="B12" s="28">
        <v>6</v>
      </c>
      <c r="C12" s="26" t="str">
        <f>Кстр1!G65</f>
        <v>Исмайлов Азат</v>
      </c>
      <c r="D12" s="25"/>
      <c r="E12" s="25"/>
      <c r="F12" s="25"/>
      <c r="G12" s="25"/>
      <c r="H12" s="25"/>
      <c r="I12" s="25"/>
    </row>
    <row r="13" spans="1:9" ht="18">
      <c r="A13" s="27" t="s">
        <v>62</v>
      </c>
      <c r="B13" s="28">
        <v>7</v>
      </c>
      <c r="C13" s="26" t="str">
        <f>Кстр1!G68</f>
        <v>Гайфуллин Кемаль</v>
      </c>
      <c r="D13" s="25"/>
      <c r="E13" s="25"/>
      <c r="F13" s="25"/>
      <c r="G13" s="25"/>
      <c r="H13" s="25"/>
      <c r="I13" s="25"/>
    </row>
    <row r="14" spans="1:9" ht="18">
      <c r="A14" s="27" t="s">
        <v>63</v>
      </c>
      <c r="B14" s="28">
        <v>8</v>
      </c>
      <c r="C14" s="26" t="str">
        <f>Кстр1!G70</f>
        <v>Гайфуллин Ильяс</v>
      </c>
      <c r="D14" s="25"/>
      <c r="E14" s="25"/>
      <c r="F14" s="25"/>
      <c r="G14" s="25"/>
      <c r="H14" s="25"/>
      <c r="I14" s="25"/>
    </row>
    <row r="15" spans="1:9" ht="18">
      <c r="A15" s="27" t="s">
        <v>64</v>
      </c>
      <c r="B15" s="28">
        <v>9</v>
      </c>
      <c r="C15" s="26" t="str">
        <f>Кстр1!D72</f>
        <v>Горюнов Алексей</v>
      </c>
      <c r="D15" s="25"/>
      <c r="E15" s="25"/>
      <c r="F15" s="25"/>
      <c r="G15" s="25"/>
      <c r="H15" s="25"/>
      <c r="I15" s="25"/>
    </row>
    <row r="16" spans="1:9" ht="18">
      <c r="A16" s="27" t="s">
        <v>65</v>
      </c>
      <c r="B16" s="28">
        <v>10</v>
      </c>
      <c r="C16" s="26" t="str">
        <f>Кстр1!D75</f>
        <v>Бадретдинов Роман</v>
      </c>
      <c r="D16" s="25"/>
      <c r="E16" s="25"/>
      <c r="F16" s="25"/>
      <c r="G16" s="25"/>
      <c r="H16" s="25"/>
      <c r="I16" s="25"/>
    </row>
    <row r="17" spans="1:9" ht="18">
      <c r="A17" s="27" t="s">
        <v>58</v>
      </c>
      <c r="B17" s="28">
        <v>11</v>
      </c>
      <c r="C17" s="26" t="str">
        <f>Кстр1!G73</f>
        <v>Коробко Павел</v>
      </c>
      <c r="D17" s="25"/>
      <c r="E17" s="25"/>
      <c r="F17" s="25"/>
      <c r="G17" s="25"/>
      <c r="H17" s="25"/>
      <c r="I17" s="25"/>
    </row>
    <row r="18" spans="1:9" ht="18">
      <c r="A18" s="27" t="s">
        <v>66</v>
      </c>
      <c r="B18" s="28">
        <v>12</v>
      </c>
      <c r="C18" s="26" t="str">
        <f>Кстр1!G75</f>
        <v>Вафин Егор</v>
      </c>
      <c r="D18" s="25"/>
      <c r="E18" s="25"/>
      <c r="F18" s="25"/>
      <c r="G18" s="25"/>
      <c r="H18" s="25"/>
      <c r="I18" s="25"/>
    </row>
    <row r="19" spans="1:9" ht="18">
      <c r="A19" s="27" t="s">
        <v>67</v>
      </c>
      <c r="B19" s="28">
        <v>13</v>
      </c>
      <c r="C19" s="26" t="str">
        <f>Кстр2!I40</f>
        <v>Рахматуллин Равиль</v>
      </c>
      <c r="D19" s="25"/>
      <c r="E19" s="25"/>
      <c r="F19" s="25"/>
      <c r="G19" s="25"/>
      <c r="H19" s="25"/>
      <c r="I19" s="25"/>
    </row>
    <row r="20" spans="1:9" ht="18">
      <c r="A20" s="27" t="s">
        <v>68</v>
      </c>
      <c r="B20" s="28">
        <v>14</v>
      </c>
      <c r="C20" s="26" t="str">
        <f>Кстр2!I44</f>
        <v>Андреев Вячеслав</v>
      </c>
      <c r="D20" s="25"/>
      <c r="E20" s="25"/>
      <c r="F20" s="25"/>
      <c r="G20" s="25"/>
      <c r="H20" s="25"/>
      <c r="I20" s="25"/>
    </row>
    <row r="21" spans="1:9" ht="18">
      <c r="A21" s="27" t="s">
        <v>69</v>
      </c>
      <c r="B21" s="28">
        <v>15</v>
      </c>
      <c r="C21" s="26" t="str">
        <f>Кстр2!I46</f>
        <v>Барышев Сергей</v>
      </c>
      <c r="D21" s="25"/>
      <c r="E21" s="25"/>
      <c r="F21" s="25"/>
      <c r="G21" s="25"/>
      <c r="H21" s="25"/>
      <c r="I21" s="25"/>
    </row>
    <row r="22" spans="1:9" ht="18">
      <c r="A22" s="27" t="s">
        <v>70</v>
      </c>
      <c r="B22" s="28">
        <v>16</v>
      </c>
      <c r="C22" s="26" t="str">
        <f>Кстр2!I48</f>
        <v>Давлетов Тимур</v>
      </c>
      <c r="D22" s="25"/>
      <c r="E22" s="25"/>
      <c r="F22" s="25"/>
      <c r="G22" s="25"/>
      <c r="H22" s="25"/>
      <c r="I22" s="25"/>
    </row>
    <row r="23" spans="1:9" ht="18">
      <c r="A23" s="27" t="s">
        <v>71</v>
      </c>
      <c r="B23" s="28">
        <v>17</v>
      </c>
      <c r="C23" s="26" t="str">
        <f>Кстр2!E44</f>
        <v>Семенов Константин</v>
      </c>
      <c r="D23" s="25"/>
      <c r="E23" s="25"/>
      <c r="F23" s="25"/>
      <c r="G23" s="25"/>
      <c r="H23" s="25"/>
      <c r="I23" s="25"/>
    </row>
    <row r="24" spans="1:9" ht="18">
      <c r="A24" s="27" t="s">
        <v>72</v>
      </c>
      <c r="B24" s="28">
        <v>18</v>
      </c>
      <c r="C24" s="26" t="str">
        <f>Кстр2!E50</f>
        <v>Файзуллин Тимур</v>
      </c>
      <c r="D24" s="25"/>
      <c r="E24" s="25"/>
      <c r="F24" s="25"/>
      <c r="G24" s="25"/>
      <c r="H24" s="25"/>
      <c r="I24" s="25"/>
    </row>
    <row r="25" spans="1:9" ht="18">
      <c r="A25" s="27" t="s">
        <v>73</v>
      </c>
      <c r="B25" s="28">
        <v>19</v>
      </c>
      <c r="C25" s="26" t="str">
        <f>Кстр2!E53</f>
        <v>Ларионов Даниил</v>
      </c>
      <c r="D25" s="25"/>
      <c r="E25" s="25"/>
      <c r="F25" s="25"/>
      <c r="G25" s="25"/>
      <c r="H25" s="25"/>
      <c r="I25" s="25"/>
    </row>
    <row r="26" spans="1:9" ht="18">
      <c r="A26" s="27" t="s">
        <v>74</v>
      </c>
      <c r="B26" s="28">
        <v>20</v>
      </c>
      <c r="C26" s="26" t="str">
        <f>Кстр2!E55</f>
        <v>Гайнанов Азат</v>
      </c>
      <c r="D26" s="25"/>
      <c r="E26" s="25"/>
      <c r="F26" s="25"/>
      <c r="G26" s="25"/>
      <c r="H26" s="25"/>
      <c r="I26" s="25"/>
    </row>
    <row r="27" spans="1:9" ht="18">
      <c r="A27" s="27" t="s">
        <v>75</v>
      </c>
      <c r="B27" s="28">
        <v>21</v>
      </c>
      <c r="C27" s="26" t="str">
        <f>Кстр2!I53</f>
        <v>Зубайдуллин Артем</v>
      </c>
      <c r="D27" s="25"/>
      <c r="E27" s="25"/>
      <c r="F27" s="25"/>
      <c r="G27" s="25"/>
      <c r="H27" s="25"/>
      <c r="I27" s="25"/>
    </row>
    <row r="28" spans="1:9" ht="18">
      <c r="A28" s="27" t="s">
        <v>76</v>
      </c>
      <c r="B28" s="28">
        <v>22</v>
      </c>
      <c r="C28" s="26" t="str">
        <f>Кстр2!I57</f>
        <v>Андрющенко Матвей</v>
      </c>
      <c r="D28" s="25"/>
      <c r="E28" s="25"/>
      <c r="F28" s="25"/>
      <c r="G28" s="25"/>
      <c r="H28" s="25"/>
      <c r="I28" s="25"/>
    </row>
    <row r="29" spans="1:9" ht="18">
      <c r="A29" s="27" t="s">
        <v>77</v>
      </c>
      <c r="B29" s="28">
        <v>23</v>
      </c>
      <c r="C29" s="26" t="str">
        <f>Кстр2!I59</f>
        <v>Манайчев Владимир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Кстр2!I61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Кстр2!E63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Кстр2!E69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Кстр2!E72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Кстр2!E74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Кстр2!I66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Кстр2!I70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Кстр2!I72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Кстр2!I74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48" t="str">
        <f>СпК!A1</f>
        <v>Кубок Башкортостана 2010</v>
      </c>
      <c r="B1" s="48"/>
      <c r="C1" s="48"/>
      <c r="D1" s="48"/>
      <c r="E1" s="48"/>
      <c r="F1" s="48"/>
      <c r="G1" s="48"/>
    </row>
    <row r="2" spans="1:7" ht="15.75">
      <c r="A2" s="48" t="str">
        <f>СпК!A2</f>
        <v>1/2 финала Турнира Празник Весны и Труда</v>
      </c>
      <c r="B2" s="48"/>
      <c r="C2" s="48"/>
      <c r="D2" s="48"/>
      <c r="E2" s="48"/>
      <c r="F2" s="48"/>
      <c r="G2" s="48"/>
    </row>
    <row r="3" spans="1:7" ht="15.75">
      <c r="A3" s="47">
        <f>СпК!A3</f>
        <v>40293</v>
      </c>
      <c r="B3" s="47"/>
      <c r="C3" s="47"/>
      <c r="D3" s="47"/>
      <c r="E3" s="47"/>
      <c r="F3" s="47"/>
      <c r="G3" s="4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СпК!A7</f>
        <v>Сафиуллин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СпК!A23</f>
        <v>Гайфуллин Кемаль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СпК!A22</f>
        <v>Семенов Константин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СпК!A15</f>
        <v>Барышев Сергей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СпК!A14</f>
        <v>Коробко Павел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СпК!A11</f>
        <v>Ратникова Наталья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СпК!A27</f>
        <v>Андреев Вячеслав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СпК!A18</f>
        <v>Зубайдуллин Артем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СпК!A19</f>
        <v>Бадретдинов Роман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СпК!A26</f>
        <v>Ларионов Даниил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СпК!A10</f>
        <v>Исмайлов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СпК!A9</f>
        <v>Хайруллин Ренат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СпК!A25</f>
        <v>Файзуллин Тимур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СпК!A20</f>
        <v>Горюнов Алексей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СпК!A17</f>
        <v>Давлетов Тимур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СпК!A28</f>
        <v>Андрющенко Матвей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СпК!A12</f>
        <v>Мазурин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СпК!A13</f>
        <v>Гайфуллин Ильяс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65</v>
      </c>
      <c r="E56" s="11"/>
      <c r="F56" s="18">
        <v>-31</v>
      </c>
      <c r="G56" s="6" t="str">
        <f>IF(G36=F20,F52,IF(G36=F52,F20,0))</f>
        <v>Фоминых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СпК!A29</f>
        <v>Манайчев Владимир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СпК!A16</f>
        <v>Вафин Егор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СпК!A21</f>
        <v>Гайнанов Азат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72</v>
      </c>
      <c r="D62" s="11"/>
      <c r="E62" s="4">
        <v>-58</v>
      </c>
      <c r="F62" s="6" t="str">
        <f>IF(Кстр2!H14=Кстр2!G10,Кстр2!G18,IF(Кстр2!H14=Кстр2!G18,Кстр2!G10,0))</f>
        <v>Ратникова Наталья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СпК!A24</f>
        <v>Рахматуллин Равиль</v>
      </c>
      <c r="C63" s="11"/>
      <c r="D63" s="11"/>
      <c r="E63" s="5"/>
      <c r="F63" s="7">
        <v>61</v>
      </c>
      <c r="G63" s="8" t="s">
        <v>50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60</v>
      </c>
      <c r="E64" s="4">
        <v>-59</v>
      </c>
      <c r="F64" s="10" t="str">
        <f>IF(Кстр2!H30=Кстр2!G26,Кстр2!G34,IF(Кстр2!H30=Кстр2!G34,Кстр2!G26,0))</f>
        <v>Исмайлов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СпК!A37</f>
        <v>нет</v>
      </c>
      <c r="C65" s="11"/>
      <c r="D65" s="5"/>
      <c r="E65" s="5"/>
      <c r="F65" s="4">
        <v>-61</v>
      </c>
      <c r="G65" s="6" t="str">
        <f>IF(G63=F62,F64,IF(G63=F64,F62,0))</f>
        <v>Исмайлов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СпК!A8</f>
        <v>Фоминых Дмитрий</v>
      </c>
      <c r="C67" s="5"/>
      <c r="D67" s="5"/>
      <c r="E67" s="4">
        <v>-56</v>
      </c>
      <c r="F67" s="6" t="str">
        <f>IF(Кстр2!G10=Кстр2!F6,Кстр2!F14,IF(Кстр2!G10=Кстр2!F14,Кстр2!F6,0))</f>
        <v>Гайфуллин Ильяс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Коробко Павел</v>
      </c>
      <c r="C69" s="5"/>
      <c r="D69" s="5"/>
      <c r="E69" s="4">
        <v>-57</v>
      </c>
      <c r="F69" s="10" t="str">
        <f>IF(Кстр2!G26=Кстр2!F22,Кстр2!F30,IF(Кстр2!G26=Кстр2!F30,Кстр2!F22,0))</f>
        <v>Гайфуллин Кемаль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68</v>
      </c>
      <c r="D70" s="5"/>
      <c r="E70" s="5"/>
      <c r="F70" s="4">
        <v>-62</v>
      </c>
      <c r="G70" s="6" t="str">
        <f>IF(G68=F67,F69,IF(G68=F69,F67,0))</f>
        <v>Гайфуллин Ильяс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Горюнов Алексей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68</v>
      </c>
      <c r="E72" s="4">
        <v>-63</v>
      </c>
      <c r="F72" s="6" t="str">
        <f>IF(C70=B69,B71,IF(C70=B71,B69,0))</f>
        <v>Коробко Павел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Бадретдинов Роман</v>
      </c>
      <c r="C73" s="11"/>
      <c r="D73" s="17" t="s">
        <v>6</v>
      </c>
      <c r="E73" s="5"/>
      <c r="F73" s="7">
        <v>66</v>
      </c>
      <c r="G73" s="8" t="s">
        <v>63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67</v>
      </c>
      <c r="D74" s="20"/>
      <c r="E74" s="4">
        <v>-64</v>
      </c>
      <c r="F74" s="10" t="str">
        <f>IF(C74=B73,B75,IF(C74=B75,B73,0))</f>
        <v>Вафин Егор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Вафин Егор</v>
      </c>
      <c r="C75" s="4">
        <v>-65</v>
      </c>
      <c r="D75" s="6" t="str">
        <f>IF(D72=C70,C74,IF(D72=C74,C70,0))</f>
        <v>Бадретдинов Роман</v>
      </c>
      <c r="E75" s="5"/>
      <c r="F75" s="4">
        <v>-66</v>
      </c>
      <c r="G75" s="6" t="str">
        <f>IF(G73=F72,F74,IF(G73=F74,F72,0))</f>
        <v>Вафин Егор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2" t="str">
        <f>Сп6!A1</f>
        <v>Кубок Башкортостана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Сп6!A2</f>
        <v>1/128 финала Турнира Праздник Весны и Труда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>
        <f>Сп6!A3</f>
        <v>40250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Сп6!A7</f>
        <v>Гадельшин Тимур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151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Сп6!A22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151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Сп6!A15</f>
        <v>Ижболдина Полина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173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Сп6!A14</f>
        <v>Никонов Артем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151</v>
      </c>
      <c r="F12" s="5"/>
      <c r="G12" s="13"/>
      <c r="H12" s="5"/>
      <c r="I12" s="5"/>
    </row>
    <row r="13" spans="1:9" ht="12.75">
      <c r="A13" s="4">
        <v>5</v>
      </c>
      <c r="B13" s="6" t="str">
        <f>Сп6!A11</f>
        <v>Волков Сергей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166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Сп6!A18</f>
        <v>Борисов Павел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166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Сп6!A19</f>
        <v>Кальницкий Георгий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170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Сп6!A10</f>
        <v>Карманов Олег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151</v>
      </c>
      <c r="G20" s="8"/>
      <c r="H20" s="8"/>
      <c r="I20" s="8"/>
    </row>
    <row r="21" spans="1:9" ht="12.75">
      <c r="A21" s="4">
        <v>3</v>
      </c>
      <c r="B21" s="6" t="str">
        <f>Сп6!A9</f>
        <v>Королев Владислав</v>
      </c>
      <c r="C21" s="5"/>
      <c r="D21" s="5"/>
      <c r="E21" s="11"/>
      <c r="F21" s="15"/>
      <c r="G21" s="5"/>
      <c r="H21" s="49" t="s">
        <v>0</v>
      </c>
      <c r="I21" s="49"/>
    </row>
    <row r="22" spans="1:9" ht="12.75">
      <c r="A22" s="5"/>
      <c r="B22" s="7">
        <v>5</v>
      </c>
      <c r="C22" s="8" t="s">
        <v>144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Сп6!A20</f>
        <v>Юсупов Тимур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144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Сп6!A17</f>
        <v>Хаернасов Алмаз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171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Сп6!A12</f>
        <v>Ханнанов Альберт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144</v>
      </c>
      <c r="F28" s="15"/>
      <c r="G28" s="5"/>
      <c r="H28" s="5"/>
      <c r="I28" s="5"/>
    </row>
    <row r="29" spans="1:9" ht="12.75">
      <c r="A29" s="4">
        <v>7</v>
      </c>
      <c r="B29" s="6" t="str">
        <f>Сп6!A13</f>
        <v>Сергеев Алексей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172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Сп6!A16</f>
        <v>Ткаченко Дарья</v>
      </c>
      <c r="C31" s="11"/>
      <c r="D31" s="11"/>
      <c r="E31" s="4">
        <v>-15</v>
      </c>
      <c r="F31" s="6" t="str">
        <f>IF(F20=E12,E28,IF(F20=E28,E12,0))</f>
        <v>Юсупов Тимур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162</v>
      </c>
      <c r="E32" s="5"/>
      <c r="F32" s="15"/>
      <c r="G32" s="5"/>
      <c r="H32" s="49" t="s">
        <v>1</v>
      </c>
      <c r="I32" s="49"/>
    </row>
    <row r="33" spans="1:9" ht="12.75">
      <c r="A33" s="4">
        <v>15</v>
      </c>
      <c r="B33" s="6" t="str">
        <f>Сп6!A21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162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Сп6!A8</f>
        <v>Ахмадуллин Кирилл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Волков Сергей</v>
      </c>
      <c r="F37" s="5"/>
      <c r="G37" s="5"/>
      <c r="H37" s="5"/>
      <c r="I37" s="5"/>
    </row>
    <row r="38" spans="1:9" ht="12.75">
      <c r="A38" s="5"/>
      <c r="B38" s="7">
        <v>16</v>
      </c>
      <c r="C38" s="54" t="s">
        <v>174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Ижболдина Полина</v>
      </c>
      <c r="C39" s="7">
        <v>20</v>
      </c>
      <c r="D39" s="54" t="s">
        <v>172</v>
      </c>
      <c r="E39" s="7">
        <v>26</v>
      </c>
      <c r="F39" s="54" t="s">
        <v>166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Сергеев Алексей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Борисов Павел</v>
      </c>
      <c r="C41" s="5"/>
      <c r="D41" s="7">
        <v>24</v>
      </c>
      <c r="E41" s="55" t="s">
        <v>171</v>
      </c>
      <c r="F41" s="11"/>
      <c r="G41" s="5"/>
      <c r="H41" s="5"/>
      <c r="I41" s="5"/>
    </row>
    <row r="42" spans="1:9" ht="12.75">
      <c r="A42" s="5"/>
      <c r="B42" s="7">
        <v>17</v>
      </c>
      <c r="C42" s="54" t="s">
        <v>178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Кальницкий Георгий</v>
      </c>
      <c r="C43" s="7">
        <v>21</v>
      </c>
      <c r="D43" s="55" t="s">
        <v>171</v>
      </c>
      <c r="E43" s="15"/>
      <c r="F43" s="7">
        <v>28</v>
      </c>
      <c r="G43" s="54" t="s">
        <v>162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Ханнанов Альберт</v>
      </c>
      <c r="D44" s="5"/>
      <c r="E44" s="15"/>
      <c r="F44" s="11"/>
      <c r="G44" s="5"/>
      <c r="H44" s="49" t="s">
        <v>2</v>
      </c>
      <c r="I44" s="49"/>
    </row>
    <row r="45" spans="1:9" ht="12.75">
      <c r="A45" s="4">
        <v>-5</v>
      </c>
      <c r="B45" s="6" t="str">
        <f>IF(C22=B21,B23,IF(C22=B23,B21,0))</f>
        <v>Королев Владислав</v>
      </c>
      <c r="C45" s="5"/>
      <c r="D45" s="4">
        <v>-14</v>
      </c>
      <c r="E45" s="6" t="str">
        <f>IF(E28=D24,D32,IF(E28=D32,D24,0))</f>
        <v>Ахмадуллин Кирилл</v>
      </c>
      <c r="F45" s="11"/>
      <c r="G45" s="15"/>
      <c r="H45" s="5"/>
      <c r="I45" s="5"/>
    </row>
    <row r="46" spans="1:9" ht="12.75">
      <c r="A46" s="5"/>
      <c r="B46" s="7">
        <v>18</v>
      </c>
      <c r="C46" s="54" t="s">
        <v>167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Хаернасов Алмаз</v>
      </c>
      <c r="C47" s="7">
        <v>22</v>
      </c>
      <c r="D47" s="54" t="s">
        <v>167</v>
      </c>
      <c r="E47" s="7">
        <v>27</v>
      </c>
      <c r="F47" s="55" t="s">
        <v>162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Карманов Олег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Ткаченко Дарья</v>
      </c>
      <c r="C49" s="5"/>
      <c r="D49" s="7">
        <v>25</v>
      </c>
      <c r="E49" s="55" t="s">
        <v>167</v>
      </c>
      <c r="F49" s="5"/>
      <c r="G49" s="15"/>
      <c r="H49" s="5"/>
      <c r="I49" s="5"/>
    </row>
    <row r="50" spans="1:9" ht="12.75">
      <c r="A50" s="5"/>
      <c r="B50" s="7">
        <v>19</v>
      </c>
      <c r="C50" s="54" t="s">
        <v>175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55" t="s">
        <v>173</v>
      </c>
      <c r="E51" s="15"/>
      <c r="F51" s="4">
        <v>-28</v>
      </c>
      <c r="G51" s="6" t="str">
        <f>IF(G43=F39,F47,IF(G43=F47,F39,0))</f>
        <v>Волков Сергей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Никонов Артем</v>
      </c>
      <c r="D52" s="5"/>
      <c r="E52" s="15"/>
      <c r="F52" s="5"/>
      <c r="G52" s="19"/>
      <c r="H52" s="49" t="s">
        <v>3</v>
      </c>
      <c r="I52" s="4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Ханнанов Альберт</v>
      </c>
      <c r="C54" s="5"/>
      <c r="D54" s="4">
        <v>-20</v>
      </c>
      <c r="E54" s="6" t="str">
        <f>IF(D39=C38,C40,IF(D39=C40,C38,0))</f>
        <v>Ижболдина Полина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167</v>
      </c>
      <c r="D55" s="5"/>
      <c r="E55" s="7">
        <v>31</v>
      </c>
      <c r="F55" s="8" t="s">
        <v>178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Королев Владислав</v>
      </c>
      <c r="C56" s="16" t="s">
        <v>4</v>
      </c>
      <c r="D56" s="4">
        <v>-21</v>
      </c>
      <c r="E56" s="10" t="str">
        <f>IF(D43=C42,C44,IF(D43=C44,C42,0))</f>
        <v>Кальницкий Георгий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Ханнанов Альберт</v>
      </c>
      <c r="D57" s="5"/>
      <c r="E57" s="5"/>
      <c r="F57" s="7">
        <v>33</v>
      </c>
      <c r="G57" s="8" t="s">
        <v>178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Карманов Олег</v>
      </c>
      <c r="F58" s="11"/>
      <c r="G58" s="5"/>
      <c r="H58" s="49" t="s">
        <v>6</v>
      </c>
      <c r="I58" s="49"/>
    </row>
    <row r="59" spans="1:9" ht="12.75">
      <c r="A59" s="4">
        <v>-24</v>
      </c>
      <c r="B59" s="6" t="str">
        <f>IF(E41=D39,D43,IF(E41=D43,D39,0))</f>
        <v>Сергеев Алексей</v>
      </c>
      <c r="C59" s="5"/>
      <c r="D59" s="5"/>
      <c r="E59" s="7">
        <v>32</v>
      </c>
      <c r="F59" s="12" t="s">
        <v>170</v>
      </c>
      <c r="G59" s="20"/>
      <c r="H59" s="5"/>
      <c r="I59" s="5"/>
    </row>
    <row r="60" spans="1:9" ht="12.75">
      <c r="A60" s="5"/>
      <c r="B60" s="7">
        <v>30</v>
      </c>
      <c r="C60" s="8" t="s">
        <v>172</v>
      </c>
      <c r="D60" s="4">
        <v>-23</v>
      </c>
      <c r="E60" s="10" t="str">
        <f>IF(D51=C50,C52,IF(D51=C52,C50,0))</f>
        <v>Ткаченко Дарья</v>
      </c>
      <c r="F60" s="4">
        <v>-33</v>
      </c>
      <c r="G60" s="6" t="str">
        <f>IF(G57=F55,F59,IF(G57=F59,F55,0))</f>
        <v>Карманов Олег</v>
      </c>
      <c r="H60" s="14"/>
      <c r="I60" s="14"/>
    </row>
    <row r="61" spans="1:9" ht="12.75">
      <c r="A61" s="4">
        <v>-25</v>
      </c>
      <c r="B61" s="10" t="str">
        <f>IF(E49=D47,D51,IF(E49=D51,D47,0))</f>
        <v>Никонов Артем</v>
      </c>
      <c r="C61" s="16" t="s">
        <v>7</v>
      </c>
      <c r="D61" s="5"/>
      <c r="E61" s="5"/>
      <c r="F61" s="5"/>
      <c r="G61" s="5"/>
      <c r="H61" s="49" t="s">
        <v>8</v>
      </c>
      <c r="I61" s="49"/>
    </row>
    <row r="62" spans="1:9" ht="12.75">
      <c r="A62" s="5"/>
      <c r="B62" s="4">
        <v>-30</v>
      </c>
      <c r="C62" s="6" t="str">
        <f>IF(C60=B59,B61,IF(C60=B61,B59,0))</f>
        <v>Никонов Артем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Ижболдина Полина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175</v>
      </c>
      <c r="H64" s="14"/>
      <c r="I64" s="14"/>
    </row>
    <row r="65" spans="1:9" ht="12.75">
      <c r="A65" s="5"/>
      <c r="B65" s="7">
        <v>35</v>
      </c>
      <c r="C65" s="8" t="s">
        <v>177</v>
      </c>
      <c r="D65" s="5"/>
      <c r="E65" s="4">
        <v>-32</v>
      </c>
      <c r="F65" s="10" t="str">
        <f>IF(F59=E58,E60,IF(F59=E60,E58,0))</f>
        <v>Ткаченко Дарья</v>
      </c>
      <c r="G65" s="5"/>
      <c r="H65" s="49" t="s">
        <v>10</v>
      </c>
      <c r="I65" s="49"/>
    </row>
    <row r="66" spans="1:9" ht="12.75">
      <c r="A66" s="4">
        <v>-17</v>
      </c>
      <c r="B66" s="10" t="str">
        <f>IF(C42=B41,B43,IF(C42=B43,B41,0))</f>
        <v>Борисов Павел</v>
      </c>
      <c r="C66" s="11"/>
      <c r="D66" s="15"/>
      <c r="E66" s="5"/>
      <c r="F66" s="4">
        <v>-34</v>
      </c>
      <c r="G66" s="6" t="str">
        <f>IF(G64=F63,F65,IF(G64=F65,F63,0))</f>
        <v>Ижболдина Полина</v>
      </c>
      <c r="H66" s="14"/>
      <c r="I66" s="14"/>
    </row>
    <row r="67" spans="1:9" ht="12.75">
      <c r="A67" s="5"/>
      <c r="B67" s="5"/>
      <c r="C67" s="7">
        <v>37</v>
      </c>
      <c r="D67" s="8" t="s">
        <v>176</v>
      </c>
      <c r="E67" s="5"/>
      <c r="F67" s="5"/>
      <c r="G67" s="5"/>
      <c r="H67" s="49" t="s">
        <v>11</v>
      </c>
      <c r="I67" s="49"/>
    </row>
    <row r="68" spans="1:9" ht="12.75">
      <c r="A68" s="4">
        <v>-18</v>
      </c>
      <c r="B68" s="6" t="str">
        <f>IF(C46=B45,B47,IF(C46=B47,B45,0))</f>
        <v>Хаернасов Алмаз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176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Борисов Павел</v>
      </c>
      <c r="E70" s="4">
        <v>-36</v>
      </c>
      <c r="F70" s="10" t="str">
        <f>IF(C69=B68,B70,IF(C69=B70,B68,0))</f>
        <v>нет</v>
      </c>
      <c r="G70" s="5"/>
      <c r="H70" s="49" t="s">
        <v>13</v>
      </c>
      <c r="I70" s="4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9" t="s">
        <v>15</v>
      </c>
      <c r="I72" s="4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50" t="str">
        <f>СпК!A1</f>
        <v>Кубок Башкортостана 2010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48" t="str">
        <f>СпК!A2</f>
        <v>1/2 финала Турнира Празник Весны и Труда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>
      <c r="A3" s="47">
        <f>СпК!A3</f>
        <v>40293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Коробко Павел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Семенов Константин</v>
      </c>
      <c r="C6" s="7">
        <v>40</v>
      </c>
      <c r="D6" s="14" t="s">
        <v>72</v>
      </c>
      <c r="E6" s="7">
        <v>52</v>
      </c>
      <c r="F6" s="14" t="s">
        <v>62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Рахматуллин Равиль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62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62</v>
      </c>
      <c r="E10" s="15"/>
      <c r="F10" s="7">
        <v>56</v>
      </c>
      <c r="G10" s="14" t="s">
        <v>50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Гайфуллин Ильяс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Ратникова Наталья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66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Зубайдуллин Артем</v>
      </c>
      <c r="C14" s="7">
        <v>42</v>
      </c>
      <c r="D14" s="14" t="s">
        <v>58</v>
      </c>
      <c r="E14" s="7">
        <v>53</v>
      </c>
      <c r="F14" s="21" t="s">
        <v>50</v>
      </c>
      <c r="G14" s="7">
        <v>58</v>
      </c>
      <c r="H14" s="14" t="s">
        <v>47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Давлетов Тимур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Ларионов Даниил</v>
      </c>
      <c r="C16" s="5"/>
      <c r="D16" s="7">
        <v>49</v>
      </c>
      <c r="E16" s="21" t="s">
        <v>68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68</v>
      </c>
      <c r="E18" s="15"/>
      <c r="F18" s="4">
        <v>-30</v>
      </c>
      <c r="G18" s="10" t="str">
        <f>IF(Кстр1!F52=Кстр1!E44,Кстр1!E60,IF(Кстр1!F52=Кстр1!E60,Кстр1!E44,0))</f>
        <v>Хайруллин Ренат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Горюнов Алексей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Мазурин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Файзуллин Тимур</v>
      </c>
      <c r="C22" s="7">
        <v>44</v>
      </c>
      <c r="D22" s="14" t="s">
        <v>67</v>
      </c>
      <c r="E22" s="7">
        <v>54</v>
      </c>
      <c r="F22" s="14" t="s">
        <v>53</v>
      </c>
      <c r="G22" s="15"/>
      <c r="H22" s="7">
        <v>60</v>
      </c>
      <c r="I22" s="24" t="s">
        <v>53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Бадретдинов Роман</v>
      </c>
      <c r="D23" s="11"/>
      <c r="E23" s="11"/>
      <c r="F23" s="11"/>
      <c r="G23" s="15"/>
      <c r="H23" s="11"/>
      <c r="I23" s="20"/>
      <c r="J23" s="49" t="s">
        <v>2</v>
      </c>
      <c r="K23" s="4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Андрющенко Матвей</v>
      </c>
      <c r="C24" s="5"/>
      <c r="D24" s="7">
        <v>50</v>
      </c>
      <c r="E24" s="21" t="s">
        <v>67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75</v>
      </c>
      <c r="E26" s="15"/>
      <c r="F26" s="7">
        <v>57</v>
      </c>
      <c r="G26" s="14" t="s">
        <v>53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Андреев Вячеслав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Вафин Егор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Манайчев Владимир</v>
      </c>
      <c r="C30" s="7">
        <v>46</v>
      </c>
      <c r="D30" s="14" t="s">
        <v>64</v>
      </c>
      <c r="E30" s="7">
        <v>55</v>
      </c>
      <c r="F30" s="21" t="s">
        <v>71</v>
      </c>
      <c r="G30" s="7">
        <v>59</v>
      </c>
      <c r="H30" s="21" t="s">
        <v>53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Барышев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Гайнанов Азат</v>
      </c>
      <c r="C32" s="5"/>
      <c r="D32" s="7">
        <v>51</v>
      </c>
      <c r="E32" s="21" t="s">
        <v>71</v>
      </c>
      <c r="F32" s="5"/>
      <c r="G32" s="11"/>
      <c r="H32" s="4">
        <v>-60</v>
      </c>
      <c r="I32" s="6" t="str">
        <f>IF(I22=H14,H30,IF(I22=H30,H14,0))</f>
        <v>Хайруллин Ренат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69</v>
      </c>
      <c r="D33" s="11"/>
      <c r="E33" s="15"/>
      <c r="F33" s="5"/>
      <c r="G33" s="11"/>
      <c r="H33" s="5"/>
      <c r="I33" s="20"/>
      <c r="J33" s="49" t="s">
        <v>3</v>
      </c>
      <c r="K33" s="4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71</v>
      </c>
      <c r="E34" s="15"/>
      <c r="F34" s="4">
        <v>-29</v>
      </c>
      <c r="G34" s="10" t="str">
        <f>IF(Кстр1!F20=Кстр1!E12,Кстр1!E28,IF(Кстр1!F20=Кстр1!E28,Кстр1!E12,0))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Гайфуллин Кемаль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Константин</v>
      </c>
      <c r="C37" s="5"/>
      <c r="D37" s="5"/>
      <c r="E37" s="5"/>
      <c r="F37" s="4">
        <v>-48</v>
      </c>
      <c r="G37" s="6" t="str">
        <f>IF(E8=D6,D10,IF(E8=D10,D6,0))</f>
        <v>Рахматуллин Равиль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70</v>
      </c>
      <c r="D38" s="5"/>
      <c r="E38" s="5"/>
      <c r="F38" s="5"/>
      <c r="G38" s="7">
        <v>67</v>
      </c>
      <c r="H38" s="14" t="s">
        <v>72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Давлетов Тимур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70</v>
      </c>
      <c r="E40" s="5"/>
      <c r="F40" s="5"/>
      <c r="G40" s="5"/>
      <c r="H40" s="7">
        <v>69</v>
      </c>
      <c r="I40" s="23" t="s">
        <v>72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Зубайдуллин Артем</v>
      </c>
      <c r="C41" s="11"/>
      <c r="D41" s="11"/>
      <c r="E41" s="5"/>
      <c r="F41" s="4">
        <v>-50</v>
      </c>
      <c r="G41" s="6" t="str">
        <f>IF(E24=D22,D26,IF(E24=D26,D22,0))</f>
        <v>Андреев Вячеслав</v>
      </c>
      <c r="H41" s="11"/>
      <c r="I41" s="19"/>
      <c r="J41" s="49" t="s">
        <v>12</v>
      </c>
      <c r="K41" s="4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74</v>
      </c>
      <c r="D42" s="11"/>
      <c r="E42" s="5"/>
      <c r="F42" s="5"/>
      <c r="G42" s="7">
        <v>68</v>
      </c>
      <c r="H42" s="21" t="s">
        <v>75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Ларионов Даниил</v>
      </c>
      <c r="C43" s="5"/>
      <c r="D43" s="11"/>
      <c r="E43" s="5"/>
      <c r="F43" s="4">
        <v>-51</v>
      </c>
      <c r="G43" s="10" t="str">
        <f>IF(E32=D30,D34,IF(E32=D34,D30,0))</f>
        <v>Барышев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70</v>
      </c>
      <c r="F44" s="5"/>
      <c r="G44" s="5"/>
      <c r="H44" s="4">
        <v>-69</v>
      </c>
      <c r="I44" s="6" t="str">
        <f>IF(I40=H38,H42,IF(I40=H42,H38,0))</f>
        <v>Андреев Вячеслав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Файзуллин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Давлетов Тимур</v>
      </c>
      <c r="I45" s="20"/>
      <c r="J45" s="49" t="s">
        <v>14</v>
      </c>
      <c r="K45" s="4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73</v>
      </c>
      <c r="D46" s="11"/>
      <c r="E46" s="5"/>
      <c r="F46" s="5"/>
      <c r="G46" s="5"/>
      <c r="H46" s="7">
        <v>70</v>
      </c>
      <c r="I46" s="24" t="s">
        <v>64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Андрющенко Матвей</v>
      </c>
      <c r="C47" s="11"/>
      <c r="D47" s="11"/>
      <c r="E47" s="5"/>
      <c r="F47" s="5"/>
      <c r="G47" s="4">
        <v>-68</v>
      </c>
      <c r="H47" s="10" t="str">
        <f>IF(H42=G41,G43,IF(H42=G43,G41,0))</f>
        <v>Барышев Сергей</v>
      </c>
      <c r="I47" s="20"/>
      <c r="J47" s="49" t="s">
        <v>13</v>
      </c>
      <c r="K47" s="4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73</v>
      </c>
      <c r="E48" s="5"/>
      <c r="F48" s="5"/>
      <c r="G48" s="5"/>
      <c r="H48" s="4">
        <v>-70</v>
      </c>
      <c r="I48" s="6" t="str">
        <f>IF(I46=H45,H47,IF(I46=H47,H45,0))</f>
        <v>Давлетов Тимур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Манайчев Владимир</v>
      </c>
      <c r="C49" s="11"/>
      <c r="D49" s="5"/>
      <c r="E49" s="5"/>
      <c r="F49" s="5"/>
      <c r="G49" s="15"/>
      <c r="H49" s="5"/>
      <c r="I49" s="20"/>
      <c r="J49" s="49" t="s">
        <v>15</v>
      </c>
      <c r="K49" s="4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69</v>
      </c>
      <c r="D50" s="4">
        <v>-77</v>
      </c>
      <c r="E50" s="6" t="str">
        <f>IF(E44=D40,D48,IF(E44=D48,D40,0))</f>
        <v>Файзуллин Тимур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Гайнанов Азат</v>
      </c>
      <c r="C51" s="5"/>
      <c r="D51" s="5"/>
      <c r="E51" s="16" t="s">
        <v>17</v>
      </c>
      <c r="F51" s="5"/>
      <c r="G51" s="7">
        <v>79</v>
      </c>
      <c r="H51" s="14" t="s">
        <v>66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Ларионов Даниил</v>
      </c>
      <c r="E52" s="20"/>
      <c r="F52" s="4">
        <v>-72</v>
      </c>
      <c r="G52" s="10" t="str">
        <f>IF(C42=B41,B43,IF(C42=B43,B41,0))</f>
        <v>Зубайдуллин Артем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74</v>
      </c>
      <c r="F53" s="5"/>
      <c r="G53" s="5"/>
      <c r="H53" s="7">
        <v>81</v>
      </c>
      <c r="I53" s="23" t="s">
        <v>66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Гайнанов Азат</v>
      </c>
      <c r="E54" s="16" t="s">
        <v>31</v>
      </c>
      <c r="F54" s="4">
        <v>-73</v>
      </c>
      <c r="G54" s="6" t="str">
        <f>IF(C46=B45,B47,IF(C46=B47,B45,0))</f>
        <v>Андрющенко Матвей</v>
      </c>
      <c r="H54" s="11"/>
      <c r="I54" s="19"/>
      <c r="J54" s="49" t="s">
        <v>18</v>
      </c>
      <c r="K54" s="4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Гайнанов Азат</v>
      </c>
      <c r="F55" s="5"/>
      <c r="G55" s="7">
        <v>80</v>
      </c>
      <c r="H55" s="21" t="s">
        <v>76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Манайчев Владимир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Андрющенко Матвей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49" t="s">
        <v>20</v>
      </c>
      <c r="K58" s="4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77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Манайчев Владимир</v>
      </c>
      <c r="I60" s="20"/>
      <c r="J60" s="49" t="s">
        <v>21</v>
      </c>
      <c r="K60" s="4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49" t="s">
        <v>22</v>
      </c>
      <c r="K62" s="4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49" t="s">
        <v>24</v>
      </c>
      <c r="K67" s="4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49" t="s">
        <v>26</v>
      </c>
      <c r="K71" s="4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49" t="s">
        <v>28</v>
      </c>
      <c r="K73" s="4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49" t="s">
        <v>30</v>
      </c>
      <c r="K75" s="4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37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40299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Аристов Александр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Яковлев Михаил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Харламов Руслан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Сафиуллин Азат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Шапошников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Аббасов Рустамхон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Кузнецов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Срумов Антон</v>
      </c>
      <c r="D14" s="25"/>
      <c r="E14" s="25"/>
      <c r="F14" s="25"/>
      <c r="G14" s="25"/>
      <c r="H14" s="25"/>
      <c r="I14" s="25"/>
    </row>
    <row r="15" spans="1:9" ht="18">
      <c r="A15" s="27" t="s">
        <v>60</v>
      </c>
      <c r="B15" s="28">
        <v>9</v>
      </c>
      <c r="C15" s="26" t="str">
        <f>Мстр1!D72</f>
        <v>Ратникова Наталья</v>
      </c>
      <c r="D15" s="25"/>
      <c r="E15" s="25"/>
      <c r="F15" s="25"/>
      <c r="G15" s="25"/>
      <c r="H15" s="25"/>
      <c r="I15" s="25"/>
    </row>
    <row r="16" spans="1:9" ht="18">
      <c r="A16" s="27" t="s">
        <v>46</v>
      </c>
      <c r="B16" s="28">
        <v>10</v>
      </c>
      <c r="C16" s="26" t="str">
        <f>Мстр1!D75</f>
        <v>Максютов Азат</v>
      </c>
      <c r="D16" s="25"/>
      <c r="E16" s="25"/>
      <c r="F16" s="25"/>
      <c r="G16" s="25"/>
      <c r="H16" s="25"/>
      <c r="I16" s="25"/>
    </row>
    <row r="17" spans="1:9" ht="18">
      <c r="A17" s="27" t="s">
        <v>47</v>
      </c>
      <c r="B17" s="28">
        <v>11</v>
      </c>
      <c r="C17" s="26" t="str">
        <f>Мстр1!G73</f>
        <v>Фоминых Дмитрий</v>
      </c>
      <c r="D17" s="25"/>
      <c r="E17" s="25"/>
      <c r="F17" s="25"/>
      <c r="G17" s="25"/>
      <c r="H17" s="25"/>
      <c r="I17" s="25"/>
    </row>
    <row r="18" spans="1:9" ht="18">
      <c r="A18" s="27" t="s">
        <v>48</v>
      </c>
      <c r="B18" s="28">
        <v>12</v>
      </c>
      <c r="C18" s="26" t="str">
        <f>Мстр1!G75</f>
        <v>Хайруллин Ренат</v>
      </c>
      <c r="D18" s="25"/>
      <c r="E18" s="25"/>
      <c r="F18" s="25"/>
      <c r="G18" s="25"/>
      <c r="H18" s="25"/>
      <c r="I18" s="25"/>
    </row>
    <row r="19" spans="1:9" ht="18">
      <c r="A19" s="27" t="s">
        <v>49</v>
      </c>
      <c r="B19" s="28">
        <v>13</v>
      </c>
      <c r="C19" s="26" t="str">
        <f>Мстр2!I40</f>
        <v>Мазурин Александр</v>
      </c>
      <c r="D19" s="25"/>
      <c r="E19" s="25"/>
      <c r="F19" s="25"/>
      <c r="G19" s="25"/>
      <c r="H19" s="25"/>
      <c r="I19" s="25"/>
    </row>
    <row r="20" spans="1:9" ht="18">
      <c r="A20" s="27" t="s">
        <v>50</v>
      </c>
      <c r="B20" s="28">
        <v>14</v>
      </c>
      <c r="C20" s="26" t="str">
        <f>Мстр2!I44</f>
        <v>Сазонов Николай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15</v>
      </c>
      <c r="C21" s="26" t="str">
        <f>Мстр2!I46</f>
        <v>Шакуров Нафис</v>
      </c>
      <c r="D21" s="25"/>
      <c r="E21" s="25"/>
      <c r="F21" s="25"/>
      <c r="G21" s="25"/>
      <c r="H21" s="25"/>
      <c r="I21" s="25"/>
    </row>
    <row r="22" spans="1:9" ht="18">
      <c r="A22" s="27" t="s">
        <v>52</v>
      </c>
      <c r="B22" s="28">
        <v>16</v>
      </c>
      <c r="C22" s="26" t="str">
        <f>Мстр2!I48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53</v>
      </c>
      <c r="B23" s="28">
        <v>17</v>
      </c>
      <c r="C23" s="26" t="str">
        <f>Мстр2!E44</f>
        <v>Шакиров Ильяс</v>
      </c>
      <c r="D23" s="25"/>
      <c r="E23" s="25"/>
      <c r="F23" s="25"/>
      <c r="G23" s="25"/>
      <c r="H23" s="25"/>
      <c r="I23" s="25"/>
    </row>
    <row r="24" spans="1:9" ht="18">
      <c r="A24" s="27" t="s">
        <v>54</v>
      </c>
      <c r="B24" s="28">
        <v>18</v>
      </c>
      <c r="C24" s="26" t="str">
        <f>Мстр2!E50</f>
        <v>Исламгулова Лилия</v>
      </c>
      <c r="D24" s="25"/>
      <c r="E24" s="25"/>
      <c r="F24" s="25"/>
      <c r="G24" s="25"/>
      <c r="H24" s="25"/>
      <c r="I24" s="25"/>
    </row>
    <row r="25" spans="1:9" ht="18">
      <c r="A25" s="27" t="s">
        <v>55</v>
      </c>
      <c r="B25" s="28">
        <v>19</v>
      </c>
      <c r="C25" s="26" t="str">
        <f>Мстр2!E53</f>
        <v>Исмайлов Азат</v>
      </c>
      <c r="D25" s="25"/>
      <c r="E25" s="25"/>
      <c r="F25" s="25"/>
      <c r="G25" s="25"/>
      <c r="H25" s="25"/>
      <c r="I25" s="25"/>
    </row>
    <row r="26" spans="1:9" ht="18">
      <c r="A26" s="27" t="s">
        <v>56</v>
      </c>
      <c r="B26" s="28">
        <v>20</v>
      </c>
      <c r="C26" s="26" t="str">
        <f>Мстр2!E55</f>
        <v>Прокофьев Михаил</v>
      </c>
      <c r="D26" s="25"/>
      <c r="E26" s="25"/>
      <c r="F26" s="25"/>
      <c r="G26" s="25"/>
      <c r="H26" s="25"/>
      <c r="I26" s="25"/>
    </row>
    <row r="27" spans="1:9" ht="18">
      <c r="A27" s="27" t="s">
        <v>57</v>
      </c>
      <c r="B27" s="28">
        <v>21</v>
      </c>
      <c r="C27" s="26" t="str">
        <f>Мстр2!I53</f>
        <v>Давлетов Тимур</v>
      </c>
      <c r="D27" s="25"/>
      <c r="E27" s="25"/>
      <c r="F27" s="25"/>
      <c r="G27" s="25"/>
      <c r="H27" s="25"/>
      <c r="I27" s="25"/>
    </row>
    <row r="28" spans="1:9" ht="18">
      <c r="A28" s="27" t="s">
        <v>58</v>
      </c>
      <c r="B28" s="28">
        <v>22</v>
      </c>
      <c r="C28" s="26" t="str">
        <f>Мстр2!I57</f>
        <v>Хабиров Марс</v>
      </c>
      <c r="D28" s="25"/>
      <c r="E28" s="25"/>
      <c r="F28" s="25"/>
      <c r="G28" s="25"/>
      <c r="H28" s="25"/>
      <c r="I28" s="25"/>
    </row>
    <row r="29" spans="1:9" ht="18">
      <c r="A29" s="27" t="s">
        <v>59</v>
      </c>
      <c r="B29" s="28">
        <v>23</v>
      </c>
      <c r="C29" s="26" t="str">
        <f>Мстр2!I59</f>
        <v>Латыпов Эдуард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48" t="str">
        <f>СпМ!A1</f>
        <v>Кубок Башкортостана 2010</v>
      </c>
      <c r="B1" s="48"/>
      <c r="C1" s="48"/>
      <c r="D1" s="48"/>
      <c r="E1" s="48"/>
      <c r="F1" s="48"/>
      <c r="G1" s="48"/>
    </row>
    <row r="2" spans="1:7" ht="15.75">
      <c r="A2" s="48" t="str">
        <f>СпМ!A2</f>
        <v>Финал Турнира Праздник Весны и Труда</v>
      </c>
      <c r="B2" s="48"/>
      <c r="C2" s="48"/>
      <c r="D2" s="48"/>
      <c r="E2" s="48"/>
      <c r="F2" s="48"/>
      <c r="G2" s="48"/>
    </row>
    <row r="3" spans="1:7" ht="15.75">
      <c r="A3" s="47">
        <f>СпМ!A3</f>
        <v>40299</v>
      </c>
      <c r="B3" s="47"/>
      <c r="C3" s="47"/>
      <c r="D3" s="47"/>
      <c r="E3" s="47"/>
      <c r="F3" s="47"/>
      <c r="G3" s="4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tr">
        <f>пМ!A7</f>
        <v>Яковлев Михаил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tr">
        <f>пМ!A79</f>
        <v>Яковлев Михаил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Мазурин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tr">
        <f>пМ!A10</f>
        <v>Мазурин Александр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Шакиров Ильяс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tr">
        <f>пМ!A151</f>
        <v>Яковлев Михаил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Фоминых Дмитрий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tr">
        <f>пМ!A13</f>
        <v>Фоминых Дмитрий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tr">
        <f>пМ!A82</f>
        <v>Максютов Азат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tr">
        <f>пМ!A16</f>
        <v>Максютов Азат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Максютов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tr">
        <f>пМ!A205</f>
        <v>Яковлев Михаил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Сафиуллин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tr">
        <f>пМ!A19</f>
        <v>Сафиуллин Азат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tr">
        <f>пМ!A85</f>
        <v>Сафиуллин Азат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Хабиров Марс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tr">
        <f>пМ!A22</f>
        <v>Шакуров Нафис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Шакуров Нафис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tr">
        <f>пМ!A154</f>
        <v>Сафиуллин Азат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Исмайлов Азат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tr">
        <f>пМ!A25</f>
        <v>Исмайлов Азат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Тодрамович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tr">
        <f>пМ!A88</f>
        <v>Аббасов Рустамхон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tr">
        <f>пМ!A28</f>
        <v>Аббасов Рустамхон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Аббасов Рустамхон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tr">
        <f>пМ!A286</f>
        <v>Аристов Александр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Харламов Руслан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tr">
        <f>пМ!A31</f>
        <v>Харламов Руслан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tr">
        <f>пМ!A91</f>
        <v>Харламов Руслан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Прокофьев Михаил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tr">
        <f>пМ!A34</f>
        <v>Прокофьев Михаил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Ратникова Наталья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tr">
        <f>пМ!A157</f>
        <v>Харламов Руслан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Хайруллин Ренат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tr">
        <f>пМ!A37</f>
        <v>Хайруллин Ренат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Давлетов Тимур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tr">
        <f>пМ!A94</f>
        <v>Шапошников Александр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tr">
        <f>пМ!A40</f>
        <v>Шапошников Александр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Шапошников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tr">
        <f>пМ!A208</f>
        <v>Аристов Александр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Сазонов Николай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tr">
        <f>пМ!A43</f>
        <v>Сазонов Николай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tr">
        <f>пМ!A97</f>
        <v>Срумов Антон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Латыпов Эдуард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tr">
        <f>пМ!A46</f>
        <v>Срумов Антон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Срумов Антон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tr">
        <f>пМ!A160</f>
        <v>Аристов Александр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Кузнецов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tr">
        <f>пМ!A49</f>
        <v>Кузнецов Александр</v>
      </c>
      <c r="D62" s="11"/>
      <c r="E62" s="4">
        <v>-58</v>
      </c>
      <c r="F62" s="6" t="str">
        <f>IF(Мстр2!H14=Мстр2!G10,Мстр2!G18,IF(Мстр2!H14=Мстр2!G18,Мстр2!G10,0))</f>
        <v>Аббасов Рустамхон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Исламгулова Лилия</v>
      </c>
      <c r="C63" s="11"/>
      <c r="D63" s="11"/>
      <c r="E63" s="5"/>
      <c r="F63" s="7">
        <v>61</v>
      </c>
      <c r="G63" s="8" t="str">
        <f>пМ!A280</f>
        <v>Шапошников Александр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tr">
        <f>пМ!A100</f>
        <v>Аристов Александр</v>
      </c>
      <c r="E64" s="4">
        <v>-59</v>
      </c>
      <c r="F64" s="10" t="str">
        <f>IF(Мстр2!H30=Мстр2!G26,Мстр2!G34,IF(Мстр2!H30=Мстр2!G34,Мстр2!G26,0))</f>
        <v>Шапошников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Аббасов Рустамхон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tr">
        <f>пМ!A52</f>
        <v>Аристов Александр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Аристов Александр</v>
      </c>
      <c r="C67" s="5"/>
      <c r="D67" s="5"/>
      <c r="E67" s="4">
        <v>-56</v>
      </c>
      <c r="F67" s="6" t="str">
        <f>IF(Мстр2!G10=Мстр2!F6,Мстр2!F14,IF(Мстр2!G10=Мстр2!F14,Мстр2!F6,0))</f>
        <v>Кузнецов Александр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tr">
        <f>пМ!A277</f>
        <v>Кузнецов Александр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Максютов Азат</v>
      </c>
      <c r="C69" s="5"/>
      <c r="D69" s="5"/>
      <c r="E69" s="4">
        <v>-57</v>
      </c>
      <c r="F69" s="10" t="str">
        <f>IF(Мстр2!G26=Мстр2!F22,Мстр2!F30,IF(Мстр2!G26=Мстр2!F30,Мстр2!F22,0))</f>
        <v>Срумов Антон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tr">
        <f>пМ!A235</f>
        <v>Максютов Азат</v>
      </c>
      <c r="D70" s="5"/>
      <c r="E70" s="5"/>
      <c r="F70" s="4">
        <v>-62</v>
      </c>
      <c r="G70" s="6" t="str">
        <f>IF(G68=F67,F69,IF(G68=F69,F67,0))</f>
        <v>Срумов Антон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Хайруллин Ренат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tr">
        <f>пМ!A274</f>
        <v>Ратникова Наталья</v>
      </c>
      <c r="E72" s="4">
        <v>-63</v>
      </c>
      <c r="F72" s="6" t="str">
        <f>IF(C70=B69,B71,IF(C70=B71,B69,0))</f>
        <v>Хайруллин Ренат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Ратникова Наталья</v>
      </c>
      <c r="C73" s="11"/>
      <c r="D73" s="17" t="s">
        <v>6</v>
      </c>
      <c r="E73" s="5"/>
      <c r="F73" s="7">
        <v>66</v>
      </c>
      <c r="G73" s="8" t="str">
        <f>пМ!A271</f>
        <v>Фоминых Дмитрий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tr">
        <f>пМ!A238</f>
        <v>Ратникова Наталья</v>
      </c>
      <c r="D74" s="20"/>
      <c r="E74" s="4">
        <v>-64</v>
      </c>
      <c r="F74" s="10" t="str">
        <f>IF(C74=B73,B75,IF(C74=B75,B73,0))</f>
        <v>Фоминых Дмитрий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Фоминых Дмитрий</v>
      </c>
      <c r="C75" s="4">
        <v>-65</v>
      </c>
      <c r="D75" s="6" t="str">
        <f>IF(D72=C70,C74,IF(D72=C74,C70,0))</f>
        <v>Максютов Азат</v>
      </c>
      <c r="E75" s="5"/>
      <c r="F75" s="4">
        <v>-66</v>
      </c>
      <c r="G75" s="6" t="str">
        <f>IF(G73=F72,F74,IF(G73=F74,F72,0))</f>
        <v>Хайруллин Ренат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50" t="str">
        <f>СпМ!A1</f>
        <v>Кубок Башкортостана 2010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48" t="str">
        <f>СпМ!A2</f>
        <v>Финал Турнира Праздник Весны и Труда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>
      <c r="A3" s="47">
        <f>СпМ!A3</f>
        <v>40299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tr">
        <f>пМ!A55</f>
        <v>Шакиров Ильяс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Шакиров Ильяс</v>
      </c>
      <c r="C6" s="7">
        <v>40</v>
      </c>
      <c r="D6" s="14" t="str">
        <f>пМ!A115</f>
        <v>Кузнецов Александр</v>
      </c>
      <c r="E6" s="7">
        <v>52</v>
      </c>
      <c r="F6" s="14" t="str">
        <f>пМ!A181</f>
        <v>Кузнецов Александр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Кузнецов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tr">
        <f>пМ!A163</f>
        <v>Кузнецов Александр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>
        <f>пМ!A58</f>
        <v>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tr">
        <f>пМ!A118</f>
        <v>Сазонов Николай</v>
      </c>
      <c r="E10" s="15"/>
      <c r="F10" s="7">
        <v>56</v>
      </c>
      <c r="G10" s="14" t="str">
        <f>пМ!A211</f>
        <v>Аббасов Рустамхон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Сазонов Николай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Аббасов Рустамхон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tr">
        <f>пМ!A61</f>
        <v>Хабиров Марс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Хабиров Марс</v>
      </c>
      <c r="C14" s="7">
        <v>42</v>
      </c>
      <c r="D14" s="14" t="str">
        <f>пМ!A121</f>
        <v>Хайруллин Ренат</v>
      </c>
      <c r="E14" s="7">
        <v>53</v>
      </c>
      <c r="F14" s="21" t="str">
        <f>пМ!A184</f>
        <v>Аббасов Рустамхон</v>
      </c>
      <c r="G14" s="7">
        <v>58</v>
      </c>
      <c r="H14" s="14" t="str">
        <f>пМ!A229</f>
        <v>Харламов Руслан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Хайруллин Ренат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Тодрамович Александр</v>
      </c>
      <c r="C16" s="5"/>
      <c r="D16" s="7">
        <v>49</v>
      </c>
      <c r="E16" s="21" t="str">
        <f>пМ!A166</f>
        <v>Хайруллин Ренат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tr">
        <f>пМ!A64</f>
        <v>Тодрамович Александр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tr">
        <f>пМ!A124</f>
        <v>Тодрамович Александр</v>
      </c>
      <c r="E18" s="15"/>
      <c r="F18" s="4">
        <v>-30</v>
      </c>
      <c r="G18" s="10" t="str">
        <f>IF(Мстр1!F52=Мстр1!E44,Мстр1!E60,IF(Мстр1!F52=Мстр1!E60,Мстр1!E44,0))</f>
        <v>Харламов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Прокофьев Михаил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Шапошников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tr">
        <f>пМ!A67</f>
        <v>Ратникова Наталья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Ратникова Наталья</v>
      </c>
      <c r="C22" s="7">
        <v>44</v>
      </c>
      <c r="D22" s="14" t="str">
        <f>пМ!A127</f>
        <v>Ратникова Наталья</v>
      </c>
      <c r="E22" s="7">
        <v>54</v>
      </c>
      <c r="F22" s="14" t="str">
        <f>пМ!A187</f>
        <v>Шапошников Александр</v>
      </c>
      <c r="G22" s="15"/>
      <c r="H22" s="7">
        <v>60</v>
      </c>
      <c r="I22" s="24" t="str">
        <f>пМ!A283</f>
        <v>Харламов Руслан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Исмайлов Азат</v>
      </c>
      <c r="D23" s="11"/>
      <c r="E23" s="11"/>
      <c r="F23" s="11"/>
      <c r="G23" s="15"/>
      <c r="H23" s="11"/>
      <c r="I23" s="20"/>
      <c r="J23" s="49" t="s">
        <v>2</v>
      </c>
      <c r="K23" s="4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Давлетов Тимур</v>
      </c>
      <c r="C24" s="5"/>
      <c r="D24" s="7">
        <v>50</v>
      </c>
      <c r="E24" s="21" t="str">
        <f>пМ!A169</f>
        <v>Ратникова Наталья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tr">
        <f>пМ!A70</f>
        <v>Давлетов Тимур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tr">
        <f>пМ!A130</f>
        <v>Шакуров Нафис</v>
      </c>
      <c r="E26" s="15"/>
      <c r="F26" s="7">
        <v>57</v>
      </c>
      <c r="G26" s="14" t="str">
        <f>пМ!A214</f>
        <v>Шапошников Александр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Шакуров Нафис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Срумов Антон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tr">
        <f>пМ!A73</f>
        <v>Латыпов Эдуард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Латыпов Эдуард</v>
      </c>
      <c r="C30" s="7">
        <v>46</v>
      </c>
      <c r="D30" s="14" t="str">
        <f>пМ!A133</f>
        <v>Фоминых Дмитрий</v>
      </c>
      <c r="E30" s="7">
        <v>55</v>
      </c>
      <c r="F30" s="21" t="str">
        <f>пМ!A190</f>
        <v>Срумов Антон</v>
      </c>
      <c r="G30" s="7">
        <v>59</v>
      </c>
      <c r="H30" s="21" t="str">
        <f>пМ!A232</f>
        <v>Сафиуллин Азат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Фоминых Дмитрий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Исламгулова Лилия</v>
      </c>
      <c r="C32" s="5"/>
      <c r="D32" s="7">
        <v>51</v>
      </c>
      <c r="E32" s="21" t="str">
        <f>пМ!A172</f>
        <v>Фоминых Дмитрий</v>
      </c>
      <c r="F32" s="5"/>
      <c r="G32" s="11"/>
      <c r="H32" s="4">
        <v>-60</v>
      </c>
      <c r="I32" s="6" t="str">
        <f>IF(I22=H14,H30,IF(I22=H30,H14,0))</f>
        <v>Сафиуллин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tr">
        <f>пМ!A76</f>
        <v>Исламгулова Лилия</v>
      </c>
      <c r="D33" s="11"/>
      <c r="E33" s="15"/>
      <c r="F33" s="5"/>
      <c r="G33" s="11"/>
      <c r="H33" s="5"/>
      <c r="I33" s="20"/>
      <c r="J33" s="49" t="s">
        <v>3</v>
      </c>
      <c r="K33" s="4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tr">
        <f>пМ!A136</f>
        <v>Мазурин Александр</v>
      </c>
      <c r="E34" s="15"/>
      <c r="F34" s="4">
        <v>-29</v>
      </c>
      <c r="G34" s="10" t="str">
        <f>IF(Мстр1!F20=Мстр1!E12,Мстр1!E28,IF(Мстр1!F20=Мстр1!E28,Мстр1!E12,0))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Мазурин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Шакиров Ильяс</v>
      </c>
      <c r="C37" s="5"/>
      <c r="D37" s="5"/>
      <c r="E37" s="5"/>
      <c r="F37" s="4">
        <v>-48</v>
      </c>
      <c r="G37" s="6" t="str">
        <f>IF(E8=D6,D10,IF(E8=D10,D6,0))</f>
        <v>Сазонов Николай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tr">
        <f>пМ!A139</f>
        <v>Шакиров Ильяс</v>
      </c>
      <c r="D38" s="5"/>
      <c r="E38" s="5"/>
      <c r="F38" s="5"/>
      <c r="G38" s="7">
        <v>67</v>
      </c>
      <c r="H38" s="14" t="str">
        <f>пМ!A223</f>
        <v>Сазонов Николай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Тодрамович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tr">
        <f>пМ!A217</f>
        <v>Шакиров Ильяс</v>
      </c>
      <c r="E40" s="5"/>
      <c r="F40" s="5"/>
      <c r="G40" s="5"/>
      <c r="H40" s="7">
        <v>69</v>
      </c>
      <c r="I40" s="23" t="str">
        <f>пМ!A268</f>
        <v>Мазурин Александр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Хабиров Марс</v>
      </c>
      <c r="C41" s="11"/>
      <c r="D41" s="11"/>
      <c r="E41" s="5"/>
      <c r="F41" s="4">
        <v>-50</v>
      </c>
      <c r="G41" s="6" t="str">
        <f>IF(E24=D22,D26,IF(E24=D26,D22,0))</f>
        <v>Шакуров Нафис</v>
      </c>
      <c r="H41" s="11"/>
      <c r="I41" s="19"/>
      <c r="J41" s="49" t="s">
        <v>12</v>
      </c>
      <c r="K41" s="4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tr">
        <f>пМ!A142</f>
        <v>Прокофьев Михаил</v>
      </c>
      <c r="D42" s="11"/>
      <c r="E42" s="5"/>
      <c r="F42" s="5"/>
      <c r="G42" s="7">
        <v>68</v>
      </c>
      <c r="H42" s="21" t="str">
        <f>пМ!A226</f>
        <v>Мазурин Александр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Прокофьев Михаил</v>
      </c>
      <c r="C43" s="5"/>
      <c r="D43" s="11"/>
      <c r="E43" s="5"/>
      <c r="F43" s="4">
        <v>-51</v>
      </c>
      <c r="G43" s="10" t="str">
        <f>IF(E32=D30,D34,IF(E32=D34,D30,0))</f>
        <v>Мазурин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tr">
        <f>пМ!A262</f>
        <v>Шакиров Ильяс</v>
      </c>
      <c r="F44" s="5"/>
      <c r="G44" s="5"/>
      <c r="H44" s="4">
        <v>-69</v>
      </c>
      <c r="I44" s="6" t="str">
        <f>IF(I40=H38,H42,IF(I40=H42,H38,0))</f>
        <v>Сазонов Николай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Исмайлов Азат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Тодрамович Александр</v>
      </c>
      <c r="I45" s="20"/>
      <c r="J45" s="49" t="s">
        <v>14</v>
      </c>
      <c r="K45" s="4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tr">
        <f>пМ!A145</f>
        <v>Исмайлов Азат</v>
      </c>
      <c r="D46" s="11"/>
      <c r="E46" s="5"/>
      <c r="F46" s="5"/>
      <c r="G46" s="5"/>
      <c r="H46" s="7">
        <v>70</v>
      </c>
      <c r="I46" s="24" t="str">
        <f>пМ!A265</f>
        <v>Шакуров Нафис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Давлетов Тимур</v>
      </c>
      <c r="C47" s="11"/>
      <c r="D47" s="11"/>
      <c r="E47" s="5"/>
      <c r="F47" s="5"/>
      <c r="G47" s="4">
        <v>-68</v>
      </c>
      <c r="H47" s="10" t="str">
        <f>IF(H42=G41,G43,IF(H42=G43,G41,0))</f>
        <v>Шакуров Нафис</v>
      </c>
      <c r="I47" s="20"/>
      <c r="J47" s="49" t="s">
        <v>13</v>
      </c>
      <c r="K47" s="4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tr">
        <f>пМ!A220</f>
        <v>Исламгулова Лилия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Латыпов Эдуард</v>
      </c>
      <c r="C49" s="11"/>
      <c r="D49" s="5"/>
      <c r="E49" s="5"/>
      <c r="F49" s="5"/>
      <c r="G49" s="15"/>
      <c r="H49" s="5"/>
      <c r="I49" s="20"/>
      <c r="J49" s="49" t="s">
        <v>15</v>
      </c>
      <c r="K49" s="4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tr">
        <f>пМ!A148</f>
        <v>Исламгулова Лилия</v>
      </c>
      <c r="D50" s="4">
        <v>-77</v>
      </c>
      <c r="E50" s="6" t="str">
        <f>IF(E44=D40,D48,IF(E44=D48,D40,0))</f>
        <v>Исламгулова Лилия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Исламгулова Лилия</v>
      </c>
      <c r="C51" s="5"/>
      <c r="D51" s="5"/>
      <c r="E51" s="16" t="s">
        <v>17</v>
      </c>
      <c r="F51" s="5"/>
      <c r="G51" s="7">
        <v>79</v>
      </c>
      <c r="H51" s="14" t="str">
        <f>пМ!A199</f>
        <v>Хабиров Марс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Прокофьев Михаил</v>
      </c>
      <c r="E52" s="20"/>
      <c r="F52" s="4">
        <v>-72</v>
      </c>
      <c r="G52" s="10" t="str">
        <f>IF(C42=B41,B43,IF(C42=B43,B41,0))</f>
        <v>Хабиров Марс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tr">
        <f>пМ!A259</f>
        <v>Исмайлов Азат</v>
      </c>
      <c r="F53" s="5"/>
      <c r="G53" s="5"/>
      <c r="H53" s="7">
        <v>81</v>
      </c>
      <c r="I53" s="23" t="str">
        <f>пМ!A256</f>
        <v>Давлетов Тимур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Исмайлов Азат</v>
      </c>
      <c r="E54" s="16" t="s">
        <v>31</v>
      </c>
      <c r="F54" s="4">
        <v>-73</v>
      </c>
      <c r="G54" s="6" t="str">
        <f>IF(C46=B45,B47,IF(C46=B47,B45,0))</f>
        <v>Давлетов Тимур</v>
      </c>
      <c r="H54" s="11"/>
      <c r="I54" s="19"/>
      <c r="J54" s="49" t="s">
        <v>18</v>
      </c>
      <c r="K54" s="4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Прокофьев Михаил</v>
      </c>
      <c r="F55" s="5"/>
      <c r="G55" s="7">
        <v>80</v>
      </c>
      <c r="H55" s="21" t="str">
        <f>пМ!A202</f>
        <v>Давлетов Тимур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Латыпов Эдуард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>
        <f>пМ!A103</f>
        <v>0</v>
      </c>
      <c r="D57" s="5"/>
      <c r="E57" s="5"/>
      <c r="F57" s="5"/>
      <c r="G57" s="5"/>
      <c r="H57" s="4">
        <v>-81</v>
      </c>
      <c r="I57" s="6" t="str">
        <f>IF(I53=H51,H55,IF(I53=H55,H51,0))</f>
        <v>Хабиров Марс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49" t="s">
        <v>20</v>
      </c>
      <c r="K58" s="4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>
        <f>пМ!A193</f>
        <v>0</v>
      </c>
      <c r="E59" s="5"/>
      <c r="F59" s="5"/>
      <c r="G59" s="5"/>
      <c r="H59" s="7">
        <v>82</v>
      </c>
      <c r="I59" s="24" t="str">
        <f>пМ!A253</f>
        <v>Латыпов Эдуард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Латыпов Эдуард</v>
      </c>
      <c r="I60" s="20"/>
      <c r="J60" s="49" t="s">
        <v>21</v>
      </c>
      <c r="K60" s="4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>
        <f>пМ!A106</f>
        <v>0</v>
      </c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49" t="s">
        <v>22</v>
      </c>
      <c r="K62" s="4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>
        <f>пМ!A250</f>
        <v>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>
        <f>пМ!A175</f>
        <v>0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>
        <f>пМ!A109</f>
        <v>0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>
        <f>пМ!A244</f>
        <v>0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>
        <f>пМ!A196</f>
        <v>0</v>
      </c>
      <c r="E67" s="5"/>
      <c r="F67" s="4">
        <v>-85</v>
      </c>
      <c r="G67" s="6">
        <f>IF(C65=B64,B66,IF(C65=B66,B64,0))</f>
        <v>0</v>
      </c>
      <c r="H67" s="11"/>
      <c r="I67" s="19"/>
      <c r="J67" s="49" t="s">
        <v>24</v>
      </c>
      <c r="K67" s="4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>
        <f>пМ!A178</f>
        <v>0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>
        <f>пМ!A112</f>
        <v>0</v>
      </c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49" t="s">
        <v>26</v>
      </c>
      <c r="K71" s="4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>
        <f>пМ!A247</f>
        <v>0</v>
      </c>
      <c r="F72" s="5"/>
      <c r="G72" s="5"/>
      <c r="H72" s="7">
        <v>94</v>
      </c>
      <c r="I72" s="24">
        <f>пМ!A241</f>
        <v>0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49" t="s">
        <v>28</v>
      </c>
      <c r="K73" s="4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49" t="s">
        <v>30</v>
      </c>
      <c r="K75" s="4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3"/>
  </sheetPr>
  <dimension ref="A1:K286"/>
  <sheetViews>
    <sheetView workbookViewId="0" topLeftCell="A1">
      <selection activeCell="A2" sqref="A2:G2"/>
    </sheetView>
  </sheetViews>
  <sheetFormatPr defaultColWidth="9.00390625" defaultRowHeight="12.75"/>
  <cols>
    <col min="1" max="1" width="50.75390625" style="36" customWidth="1"/>
    <col min="2" max="2" width="5.75390625" style="37" customWidth="1"/>
    <col min="3" max="3" width="25.75390625" style="0" customWidth="1"/>
    <col min="4" max="9" width="6.75390625" style="0" customWidth="1"/>
  </cols>
  <sheetData>
    <row r="1" spans="1:11" ht="15.75">
      <c r="A1" s="50" t="str">
        <f>СпМ!A1</f>
        <v>Кубок Башкортостана 2010</v>
      </c>
      <c r="B1" s="50"/>
      <c r="C1" s="50"/>
      <c r="D1" s="50"/>
      <c r="E1" s="50"/>
      <c r="F1" s="50"/>
      <c r="G1" s="50"/>
      <c r="H1" s="38"/>
      <c r="I1" s="38"/>
      <c r="J1" s="38"/>
      <c r="K1" s="38"/>
    </row>
    <row r="2" spans="1:11" ht="15.75">
      <c r="A2" s="48" t="str">
        <f>СпМ!A2</f>
        <v>Финал Турнира Праздник Весны и Труда</v>
      </c>
      <c r="B2" s="48"/>
      <c r="C2" s="48"/>
      <c r="D2" s="48"/>
      <c r="E2" s="48"/>
      <c r="F2" s="48"/>
      <c r="G2" s="48"/>
      <c r="H2" s="39"/>
      <c r="I2" s="39"/>
      <c r="J2" s="39"/>
      <c r="K2" s="39"/>
    </row>
    <row r="3" spans="1:11" ht="15.75">
      <c r="A3" s="47">
        <f>СпМ!A3</f>
        <v>40299</v>
      </c>
      <c r="B3" s="47"/>
      <c r="C3" s="47"/>
      <c r="D3" s="47"/>
      <c r="E3" s="47"/>
      <c r="F3" s="47"/>
      <c r="G3" s="47"/>
      <c r="H3" s="40"/>
      <c r="I3" s="40"/>
      <c r="J3" s="40"/>
      <c r="K3" s="40"/>
    </row>
    <row r="5" ht="18">
      <c r="A5" s="32" t="str">
        <f>Мстр1!B5</f>
        <v>Яковлев Михаил</v>
      </c>
    </row>
    <row r="6" spans="1:3" ht="18.75" thickBot="1">
      <c r="A6" s="33" t="str">
        <f>Мстр1!B7</f>
        <v>нет</v>
      </c>
      <c r="B6" s="37">
        <v>1</v>
      </c>
      <c r="C6" s="42"/>
    </row>
    <row r="7" ht="19.5" thickBot="1" thickTop="1">
      <c r="A7" s="41" t="s">
        <v>38</v>
      </c>
    </row>
    <row r="8" ht="18.75" thickTop="1">
      <c r="A8" s="34" t="str">
        <f>Мстр1!B9</f>
        <v>Мазурин Александр</v>
      </c>
    </row>
    <row r="9" spans="1:3" ht="18.75" thickBot="1">
      <c r="A9" s="35" t="str">
        <f>Мстр1!B11</f>
        <v>Шакиров Ильяс</v>
      </c>
      <c r="B9" s="37">
        <v>2</v>
      </c>
      <c r="C9" s="42"/>
    </row>
    <row r="10" ht="19.5" thickBot="1" thickTop="1">
      <c r="A10" s="43" t="s">
        <v>53</v>
      </c>
    </row>
    <row r="11" ht="18.75" thickTop="1">
      <c r="A11" s="32" t="str">
        <f>Мстр1!B13</f>
        <v>Фоминых Дмитрий</v>
      </c>
    </row>
    <row r="12" spans="1:3" ht="18.75" thickBot="1">
      <c r="A12" s="33" t="str">
        <f>Мстр1!B15</f>
        <v>нет</v>
      </c>
      <c r="B12" s="37">
        <v>3</v>
      </c>
      <c r="C12" s="42"/>
    </row>
    <row r="13" ht="19.5" thickBot="1" thickTop="1">
      <c r="A13" s="41" t="s">
        <v>60</v>
      </c>
    </row>
    <row r="14" ht="18.75" thickTop="1">
      <c r="A14" s="34" t="str">
        <f>Мстр1!B17</f>
        <v>нет</v>
      </c>
    </row>
    <row r="15" spans="1:3" ht="18.75" thickBot="1">
      <c r="A15" s="35" t="str">
        <f>Мстр1!B19</f>
        <v>Максютов Азат</v>
      </c>
      <c r="B15" s="37">
        <v>4</v>
      </c>
      <c r="C15" s="42"/>
    </row>
    <row r="16" ht="19.5" thickBot="1" thickTop="1">
      <c r="A16" s="43" t="s">
        <v>45</v>
      </c>
    </row>
    <row r="17" ht="18.75" thickTop="1">
      <c r="A17" s="32" t="str">
        <f>Мстр1!B21</f>
        <v>Сафиуллин Азат</v>
      </c>
    </row>
    <row r="18" spans="1:3" ht="18.75" thickBot="1">
      <c r="A18" s="33" t="str">
        <f>Мстр1!B23</f>
        <v>нет</v>
      </c>
      <c r="B18" s="37">
        <v>5</v>
      </c>
      <c r="C18" s="42"/>
    </row>
    <row r="19" ht="19.5" thickBot="1" thickTop="1">
      <c r="A19" s="41" t="s">
        <v>42</v>
      </c>
    </row>
    <row r="20" ht="18.75" thickTop="1">
      <c r="A20" s="34" t="str">
        <f>Мстр1!B25</f>
        <v>Хабиров Марс</v>
      </c>
    </row>
    <row r="21" spans="1:3" ht="18.75" thickBot="1">
      <c r="A21" s="35" t="str">
        <f>Мстр1!B27</f>
        <v>Шакуров Нафис</v>
      </c>
      <c r="B21" s="37">
        <v>6</v>
      </c>
      <c r="C21" s="42"/>
    </row>
    <row r="22" ht="19.5" thickBot="1" thickTop="1">
      <c r="A22" s="43" t="s">
        <v>48</v>
      </c>
    </row>
    <row r="23" ht="18.75" thickTop="1">
      <c r="A23" s="32" t="str">
        <f>Мстр1!B29</f>
        <v>Исмайлов Азат</v>
      </c>
    </row>
    <row r="24" spans="1:3" ht="18.75" thickBot="1">
      <c r="A24" s="33" t="str">
        <f>Мстр1!B31</f>
        <v>Тодрамович Александр</v>
      </c>
      <c r="B24" s="37">
        <v>7</v>
      </c>
      <c r="C24" s="42"/>
    </row>
    <row r="25" ht="19.5" thickBot="1" thickTop="1">
      <c r="A25" s="41" t="s">
        <v>49</v>
      </c>
    </row>
    <row r="26" ht="18.75" thickTop="1">
      <c r="A26" s="34" t="str">
        <f>Мстр1!B33</f>
        <v>нет</v>
      </c>
    </row>
    <row r="27" spans="1:3" ht="18.75" thickBot="1">
      <c r="A27" s="35" t="str">
        <f>Мстр1!B35</f>
        <v>Аббасов Рустамхон</v>
      </c>
      <c r="B27" s="37">
        <v>8</v>
      </c>
      <c r="C27" s="42"/>
    </row>
    <row r="28" ht="19.5" thickBot="1" thickTop="1">
      <c r="A28" s="43" t="s">
        <v>41</v>
      </c>
    </row>
    <row r="29" ht="18.75" thickTop="1">
      <c r="A29" s="32" t="str">
        <f>Мстр1!B37</f>
        <v>Харламов Руслан</v>
      </c>
    </row>
    <row r="30" spans="1:3" ht="18.75" thickBot="1">
      <c r="A30" s="33" t="str">
        <f>Мстр1!B39</f>
        <v>нет</v>
      </c>
      <c r="B30" s="37">
        <v>9</v>
      </c>
      <c r="C30" s="42"/>
    </row>
    <row r="31" ht="19.5" thickBot="1" thickTop="1">
      <c r="A31" s="41" t="s">
        <v>40</v>
      </c>
    </row>
    <row r="32" ht="18.75" thickTop="1">
      <c r="A32" s="34" t="str">
        <f>Мстр1!B41</f>
        <v>Прокофьев Михаил</v>
      </c>
    </row>
    <row r="33" spans="1:3" ht="18.75" thickBot="1">
      <c r="A33" s="35" t="str">
        <f>Мстр1!B43</f>
        <v>Ратникова Наталья</v>
      </c>
      <c r="B33" s="37">
        <v>10</v>
      </c>
      <c r="C33" s="42"/>
    </row>
    <row r="34" ht="19.5" thickBot="1" thickTop="1">
      <c r="A34" s="43" t="s">
        <v>55</v>
      </c>
    </row>
    <row r="35" ht="18.75" thickTop="1">
      <c r="A35" s="32" t="str">
        <f>Мстр1!B45</f>
        <v>Хайруллин Ренат</v>
      </c>
    </row>
    <row r="36" spans="1:3" ht="18.75" thickBot="1">
      <c r="A36" s="33" t="str">
        <f>Мстр1!B47</f>
        <v>Давлетов Тимур</v>
      </c>
      <c r="B36" s="37">
        <v>11</v>
      </c>
      <c r="C36" s="42"/>
    </row>
    <row r="37" ht="19.5" thickBot="1" thickTop="1">
      <c r="A37" s="41" t="s">
        <v>47</v>
      </c>
    </row>
    <row r="38" ht="18.75" thickTop="1">
      <c r="A38" s="34" t="str">
        <f>Мстр1!B49</f>
        <v>нет</v>
      </c>
    </row>
    <row r="39" spans="1:3" ht="18.75" thickBot="1">
      <c r="A39" s="35" t="str">
        <f>Мстр1!B51</f>
        <v>Шапошников Александр</v>
      </c>
      <c r="B39" s="37">
        <v>12</v>
      </c>
      <c r="C39" s="42"/>
    </row>
    <row r="40" ht="19.5" thickBot="1" thickTop="1">
      <c r="A40" s="43" t="s">
        <v>43</v>
      </c>
    </row>
    <row r="41" ht="18.75" thickTop="1">
      <c r="A41" s="32" t="str">
        <f>Мстр1!B53</f>
        <v>Сазонов Николай</v>
      </c>
    </row>
    <row r="42" spans="1:3" ht="18.75" thickBot="1">
      <c r="A42" s="33" t="str">
        <f>Мстр1!B55</f>
        <v>нет</v>
      </c>
      <c r="B42" s="37">
        <v>13</v>
      </c>
      <c r="C42" s="42"/>
    </row>
    <row r="43" ht="19.5" thickBot="1" thickTop="1">
      <c r="A43" s="41" t="s">
        <v>44</v>
      </c>
    </row>
    <row r="44" ht="18.75" thickTop="1">
      <c r="A44" s="34" t="str">
        <f>Мстр1!B57</f>
        <v>Латыпов Эдуард</v>
      </c>
    </row>
    <row r="45" spans="1:3" ht="18.75" thickBot="1">
      <c r="A45" s="35" t="str">
        <f>Мстр1!B59</f>
        <v>Срумов Антон</v>
      </c>
      <c r="B45" s="37">
        <v>14</v>
      </c>
      <c r="C45" s="42"/>
    </row>
    <row r="46" ht="19.5" thickBot="1" thickTop="1">
      <c r="A46" s="43" t="s">
        <v>46</v>
      </c>
    </row>
    <row r="47" ht="18.75" thickTop="1">
      <c r="A47" s="32" t="str">
        <f>Мстр1!B61</f>
        <v>Кузнецов Александр</v>
      </c>
    </row>
    <row r="48" spans="1:3" ht="18.75" thickBot="1">
      <c r="A48" s="33" t="str">
        <f>Мстр1!B63</f>
        <v>Исламгулова Лилия</v>
      </c>
      <c r="B48" s="37">
        <v>15</v>
      </c>
      <c r="C48" s="42"/>
    </row>
    <row r="49" ht="19.5" thickBot="1" thickTop="1">
      <c r="A49" s="41" t="s">
        <v>51</v>
      </c>
    </row>
    <row r="50" ht="18.75" thickTop="1">
      <c r="A50" s="34" t="str">
        <f>Мстр1!B65</f>
        <v>нет</v>
      </c>
    </row>
    <row r="51" spans="1:3" ht="18.75" thickBot="1">
      <c r="A51" s="35" t="str">
        <f>Мстр1!B67</f>
        <v>Аристов Александр</v>
      </c>
      <c r="B51" s="37">
        <v>16</v>
      </c>
      <c r="C51" s="42"/>
    </row>
    <row r="52" ht="19.5" thickBot="1" thickTop="1">
      <c r="A52" s="43" t="s">
        <v>39</v>
      </c>
    </row>
    <row r="53" ht="18.75" thickTop="1">
      <c r="A53" s="32" t="str">
        <f>Мстр2!B4</f>
        <v>нет</v>
      </c>
    </row>
    <row r="54" spans="1:3" ht="18.75" thickBot="1">
      <c r="A54" s="33" t="str">
        <f>Мстр2!B6</f>
        <v>Шакиров Ильяс</v>
      </c>
      <c r="B54" s="37">
        <v>32</v>
      </c>
      <c r="C54" s="42"/>
    </row>
    <row r="55" ht="19.5" thickBot="1" thickTop="1">
      <c r="A55" s="41" t="s">
        <v>52</v>
      </c>
    </row>
    <row r="56" ht="18.75" thickTop="1">
      <c r="A56" s="34" t="str">
        <f>Мстр2!B8</f>
        <v>нет</v>
      </c>
    </row>
    <row r="57" spans="1:3" ht="18.75" thickBot="1">
      <c r="A57" s="35" t="str">
        <f>Мстр2!B10</f>
        <v>нет</v>
      </c>
      <c r="B57" s="37">
        <v>33</v>
      </c>
      <c r="C57" s="42"/>
    </row>
    <row r="58" ht="19.5" thickBot="1" thickTop="1">
      <c r="A58" s="43"/>
    </row>
    <row r="59" ht="18.75" thickTop="1">
      <c r="A59" s="32" t="str">
        <f>Мстр2!B12</f>
        <v>нет</v>
      </c>
    </row>
    <row r="60" spans="1:3" ht="18.75" thickBot="1">
      <c r="A60" s="33" t="str">
        <f>Мстр2!B14</f>
        <v>Хабиров Марс</v>
      </c>
      <c r="B60" s="37">
        <v>34</v>
      </c>
      <c r="C60" s="42"/>
    </row>
    <row r="61" ht="19.5" thickBot="1" thickTop="1">
      <c r="A61" s="41" t="s">
        <v>57</v>
      </c>
    </row>
    <row r="62" ht="18.75" thickTop="1">
      <c r="A62" s="34" t="str">
        <f>Мстр2!B16</f>
        <v>Тодрамович Александр</v>
      </c>
    </row>
    <row r="63" spans="1:3" ht="18.75" thickBot="1">
      <c r="A63" s="35" t="str">
        <f>Мстр2!B18</f>
        <v>нет</v>
      </c>
      <c r="B63" s="37">
        <v>35</v>
      </c>
      <c r="C63" s="42"/>
    </row>
    <row r="64" ht="19.5" thickBot="1" thickTop="1">
      <c r="A64" s="43" t="s">
        <v>56</v>
      </c>
    </row>
    <row r="65" ht="18.75" thickTop="1">
      <c r="A65" s="32" t="str">
        <f>Мстр2!B20</f>
        <v>нет</v>
      </c>
    </row>
    <row r="66" spans="1:3" ht="18.75" thickBot="1">
      <c r="A66" s="33" t="str">
        <f>Мстр2!B22</f>
        <v>Ратникова Наталья</v>
      </c>
      <c r="B66" s="37">
        <v>36</v>
      </c>
      <c r="C66" s="42"/>
    </row>
    <row r="67" ht="19.5" thickBot="1" thickTop="1">
      <c r="A67" s="41" t="s">
        <v>50</v>
      </c>
    </row>
    <row r="68" ht="18.75" thickTop="1">
      <c r="A68" s="34" t="str">
        <f>Мстр2!B24</f>
        <v>Давлетов Тимур</v>
      </c>
    </row>
    <row r="69" spans="1:3" ht="18.75" thickBot="1">
      <c r="A69" s="35" t="str">
        <f>Мстр2!B26</f>
        <v>нет</v>
      </c>
      <c r="B69" s="37">
        <v>37</v>
      </c>
      <c r="C69" s="42"/>
    </row>
    <row r="70" ht="19.5" thickBot="1" thickTop="1">
      <c r="A70" s="43" t="s">
        <v>58</v>
      </c>
    </row>
    <row r="71" ht="18.75" thickTop="1">
      <c r="A71" s="32" t="str">
        <f>Мстр2!B28</f>
        <v>нет</v>
      </c>
    </row>
    <row r="72" spans="1:3" ht="18.75" thickBot="1">
      <c r="A72" s="33" t="str">
        <f>Мстр2!B30</f>
        <v>Латыпов Эдуард</v>
      </c>
      <c r="B72" s="37">
        <v>38</v>
      </c>
      <c r="C72" s="42"/>
    </row>
    <row r="73" ht="19.5" thickBot="1" thickTop="1">
      <c r="A73" s="41" t="s">
        <v>59</v>
      </c>
    </row>
    <row r="74" ht="18.75" thickTop="1">
      <c r="A74" s="34" t="str">
        <f>Мстр2!B32</f>
        <v>Исламгулова Лилия</v>
      </c>
    </row>
    <row r="75" spans="1:3" ht="18.75" thickBot="1">
      <c r="A75" s="35" t="str">
        <f>Мстр2!B34</f>
        <v>нет</v>
      </c>
      <c r="B75" s="37">
        <v>39</v>
      </c>
      <c r="C75" s="42"/>
    </row>
    <row r="76" ht="19.5" thickBot="1" thickTop="1">
      <c r="A76" s="43" t="s">
        <v>54</v>
      </c>
    </row>
    <row r="77" ht="18.75" thickTop="1">
      <c r="A77" s="32" t="str">
        <f>Мстр1!C6</f>
        <v>Яковлев Михаил</v>
      </c>
    </row>
    <row r="78" spans="1:3" ht="18.75" thickBot="1">
      <c r="A78" s="33" t="str">
        <f>Мстр1!C10</f>
        <v>Мазурин Александр</v>
      </c>
      <c r="B78" s="37">
        <v>17</v>
      </c>
      <c r="C78" s="42"/>
    </row>
    <row r="79" ht="19.5" thickBot="1" thickTop="1">
      <c r="A79" s="41" t="s">
        <v>38</v>
      </c>
    </row>
    <row r="80" ht="18.75" thickTop="1">
      <c r="A80" s="34" t="str">
        <f>Мстр1!C14</f>
        <v>Фоминых Дмитрий</v>
      </c>
    </row>
    <row r="81" spans="1:3" ht="18.75" thickBot="1">
      <c r="A81" s="35" t="str">
        <f>Мстр1!C18</f>
        <v>Максютов Азат</v>
      </c>
      <c r="B81" s="37">
        <v>18</v>
      </c>
      <c r="C81" s="42"/>
    </row>
    <row r="82" ht="19.5" thickBot="1" thickTop="1">
      <c r="A82" s="43" t="s">
        <v>45</v>
      </c>
    </row>
    <row r="83" ht="18.75" thickTop="1">
      <c r="A83" s="32" t="str">
        <f>Мстр1!C22</f>
        <v>Сафиуллин Азат</v>
      </c>
    </row>
    <row r="84" spans="1:3" ht="18.75" thickBot="1">
      <c r="A84" s="33" t="str">
        <f>Мстр1!C26</f>
        <v>Шакуров Нафис</v>
      </c>
      <c r="B84" s="37">
        <v>19</v>
      </c>
      <c r="C84" s="42"/>
    </row>
    <row r="85" ht="19.5" thickBot="1" thickTop="1">
      <c r="A85" s="41" t="s">
        <v>42</v>
      </c>
    </row>
    <row r="86" ht="18.75" thickTop="1">
      <c r="A86" s="34" t="str">
        <f>Мстр1!C30</f>
        <v>Исмайлов Азат</v>
      </c>
    </row>
    <row r="87" spans="1:3" ht="18.75" thickBot="1">
      <c r="A87" s="35" t="str">
        <f>Мстр1!C34</f>
        <v>Аббасов Рустамхон</v>
      </c>
      <c r="B87" s="37">
        <v>20</v>
      </c>
      <c r="C87" s="42"/>
    </row>
    <row r="88" ht="19.5" thickBot="1" thickTop="1">
      <c r="A88" s="43" t="s">
        <v>41</v>
      </c>
    </row>
    <row r="89" ht="18.75" thickTop="1">
      <c r="A89" s="32" t="str">
        <f>Мстр1!C38</f>
        <v>Харламов Руслан</v>
      </c>
    </row>
    <row r="90" spans="1:3" ht="18.75" thickBot="1">
      <c r="A90" s="33" t="str">
        <f>Мстр1!C42</f>
        <v>Прокофьев Михаил</v>
      </c>
      <c r="B90" s="37">
        <v>21</v>
      </c>
      <c r="C90" s="42"/>
    </row>
    <row r="91" ht="19.5" thickBot="1" thickTop="1">
      <c r="A91" s="41" t="s">
        <v>40</v>
      </c>
    </row>
    <row r="92" ht="18.75" thickTop="1">
      <c r="A92" s="34" t="str">
        <f>Мстр1!C46</f>
        <v>Хайруллин Ренат</v>
      </c>
    </row>
    <row r="93" spans="1:3" ht="18.75" thickBot="1">
      <c r="A93" s="35" t="str">
        <f>Мстр1!C50</f>
        <v>Шапошников Александр</v>
      </c>
      <c r="B93" s="37">
        <v>22</v>
      </c>
      <c r="C93" s="42"/>
    </row>
    <row r="94" ht="19.5" thickBot="1" thickTop="1">
      <c r="A94" s="43" t="s">
        <v>43</v>
      </c>
    </row>
    <row r="95" ht="18.75" thickTop="1">
      <c r="A95" s="32" t="str">
        <f>Мстр1!C54</f>
        <v>Сазонов Николай</v>
      </c>
    </row>
    <row r="96" spans="1:3" ht="18.75" thickBot="1">
      <c r="A96" s="33" t="str">
        <f>Мстр1!C58</f>
        <v>Срумов Антон</v>
      </c>
      <c r="B96" s="37">
        <v>23</v>
      </c>
      <c r="C96" s="42"/>
    </row>
    <row r="97" ht="19.5" thickBot="1" thickTop="1">
      <c r="A97" s="41" t="s">
        <v>46</v>
      </c>
    </row>
    <row r="98" ht="18.75" thickTop="1">
      <c r="A98" s="34" t="str">
        <f>Мстр1!C62</f>
        <v>Кузнецов Александр</v>
      </c>
    </row>
    <row r="99" spans="1:3" ht="18.75" thickBot="1">
      <c r="A99" s="35" t="str">
        <f>Мстр1!C66</f>
        <v>Аристов Александр</v>
      </c>
      <c r="B99" s="37">
        <v>24</v>
      </c>
      <c r="C99" s="42"/>
    </row>
    <row r="100" ht="19.5" thickBot="1" thickTop="1">
      <c r="A100" s="43" t="s">
        <v>39</v>
      </c>
    </row>
    <row r="101" ht="18.75" thickTop="1">
      <c r="A101" s="32" t="str">
        <f>Мстр2!B56</f>
        <v>нет</v>
      </c>
    </row>
    <row r="102" spans="1:3" ht="18.75" thickBot="1">
      <c r="A102" s="33">
        <f>Мстр2!B58</f>
        <v>0</v>
      </c>
      <c r="B102" s="37">
        <v>83</v>
      </c>
      <c r="C102" s="42"/>
    </row>
    <row r="103" ht="19.5" thickBot="1" thickTop="1">
      <c r="A103" s="41"/>
    </row>
    <row r="104" ht="18.75" thickTop="1">
      <c r="A104" s="34" t="str">
        <f>Мстр2!B60</f>
        <v>нет</v>
      </c>
    </row>
    <row r="105" spans="1:3" ht="18.75" thickBot="1">
      <c r="A105" s="35" t="str">
        <f>Мстр2!B62</f>
        <v>нет</v>
      </c>
      <c r="B105" s="37">
        <v>84</v>
      </c>
      <c r="C105" s="42"/>
    </row>
    <row r="106" ht="19.5" thickBot="1" thickTop="1">
      <c r="A106" s="43"/>
    </row>
    <row r="107" ht="18.75" thickTop="1">
      <c r="A107" s="32" t="str">
        <f>Мстр2!B64</f>
        <v>нет</v>
      </c>
    </row>
    <row r="108" spans="1:3" ht="18.75" thickBot="1">
      <c r="A108" s="33" t="str">
        <f>Мстр2!B66</f>
        <v>нет</v>
      </c>
      <c r="B108" s="37">
        <v>85</v>
      </c>
      <c r="C108" s="42"/>
    </row>
    <row r="109" ht="19.5" thickBot="1" thickTop="1">
      <c r="A109" s="41"/>
    </row>
    <row r="110" ht="18.75" thickTop="1">
      <c r="A110" s="34" t="str">
        <f>Мстр2!B68</f>
        <v>нет</v>
      </c>
    </row>
    <row r="111" spans="1:3" ht="18.75" thickBot="1">
      <c r="A111" s="35" t="str">
        <f>Мстр2!B70</f>
        <v>нет</v>
      </c>
      <c r="B111" s="37">
        <v>86</v>
      </c>
      <c r="C111" s="42"/>
    </row>
    <row r="112" ht="19.5" thickBot="1" thickTop="1">
      <c r="A112" s="43"/>
    </row>
    <row r="113" ht="18.75" thickTop="1">
      <c r="A113" s="32" t="str">
        <f>Мстр2!C5</f>
        <v>Шакиров Ильяс</v>
      </c>
    </row>
    <row r="114" spans="1:3" ht="18.75" thickBot="1">
      <c r="A114" s="33" t="str">
        <f>Мстр2!C7</f>
        <v>Кузнецов Александр</v>
      </c>
      <c r="B114" s="37">
        <v>40</v>
      </c>
      <c r="C114" s="42"/>
    </row>
    <row r="115" ht="19.5" thickBot="1" thickTop="1">
      <c r="A115" s="41" t="s">
        <v>51</v>
      </c>
    </row>
    <row r="116" ht="18.75" thickTop="1">
      <c r="A116" s="34">
        <f>Мстр2!C9</f>
        <v>0</v>
      </c>
    </row>
    <row r="117" spans="1:3" ht="18.75" thickBot="1">
      <c r="A117" s="35" t="str">
        <f>Мстр2!C11</f>
        <v>Сазонов Николай</v>
      </c>
      <c r="B117" s="37">
        <v>41</v>
      </c>
      <c r="C117" s="42"/>
    </row>
    <row r="118" ht="19.5" thickBot="1" thickTop="1">
      <c r="A118" s="43" t="s">
        <v>44</v>
      </c>
    </row>
    <row r="119" ht="18.75" thickTop="1">
      <c r="A119" s="32" t="str">
        <f>Мстр2!C13</f>
        <v>Хабиров Марс</v>
      </c>
    </row>
    <row r="120" spans="1:3" ht="18.75" thickBot="1">
      <c r="A120" s="33" t="str">
        <f>Мстр2!C15</f>
        <v>Хайруллин Ренат</v>
      </c>
      <c r="B120" s="37">
        <v>42</v>
      </c>
      <c r="C120" s="42"/>
    </row>
    <row r="121" ht="19.5" thickBot="1" thickTop="1">
      <c r="A121" s="41" t="s">
        <v>47</v>
      </c>
    </row>
    <row r="122" ht="18.75" thickTop="1">
      <c r="A122" s="34" t="str">
        <f>Мстр2!C17</f>
        <v>Тодрамович Александр</v>
      </c>
    </row>
    <row r="123" spans="1:3" ht="18.75" thickBot="1">
      <c r="A123" s="35" t="str">
        <f>Мстр2!C19</f>
        <v>Прокофьев Михаил</v>
      </c>
      <c r="B123" s="37">
        <v>43</v>
      </c>
      <c r="C123" s="42"/>
    </row>
    <row r="124" ht="19.5" thickBot="1" thickTop="1">
      <c r="A124" s="43" t="s">
        <v>56</v>
      </c>
    </row>
    <row r="125" ht="18.75" thickTop="1">
      <c r="A125" s="32" t="str">
        <f>Мстр2!C21</f>
        <v>Ратникова Наталья</v>
      </c>
    </row>
    <row r="126" spans="1:3" ht="18.75" thickBot="1">
      <c r="A126" s="33" t="str">
        <f>Мстр2!C23</f>
        <v>Исмайлов Азат</v>
      </c>
      <c r="B126" s="37">
        <v>44</v>
      </c>
      <c r="C126" s="42"/>
    </row>
    <row r="127" ht="19.5" thickBot="1" thickTop="1">
      <c r="A127" s="41" t="s">
        <v>50</v>
      </c>
    </row>
    <row r="128" ht="18.75" thickTop="1">
      <c r="A128" s="34" t="str">
        <f>Мстр2!C25</f>
        <v>Давлетов Тимур</v>
      </c>
    </row>
    <row r="129" spans="1:3" ht="18.75" thickBot="1">
      <c r="A129" s="35" t="str">
        <f>Мстр2!C27</f>
        <v>Шакуров Нафис</v>
      </c>
      <c r="B129" s="37">
        <v>45</v>
      </c>
      <c r="C129" s="42"/>
    </row>
    <row r="130" ht="19.5" thickBot="1" thickTop="1">
      <c r="A130" s="43" t="s">
        <v>48</v>
      </c>
    </row>
    <row r="131" ht="18.75" thickTop="1">
      <c r="A131" s="32" t="str">
        <f>Мстр2!C29</f>
        <v>Латыпов Эдуард</v>
      </c>
    </row>
    <row r="132" spans="1:3" ht="18.75" thickBot="1">
      <c r="A132" s="33" t="str">
        <f>Мстр2!C31</f>
        <v>Фоминых Дмитрий</v>
      </c>
      <c r="B132" s="37">
        <v>46</v>
      </c>
      <c r="C132" s="42"/>
    </row>
    <row r="133" ht="19.5" thickBot="1" thickTop="1">
      <c r="A133" s="41" t="s">
        <v>60</v>
      </c>
    </row>
    <row r="134" ht="18.75" thickTop="1">
      <c r="A134" s="34" t="str">
        <f>Мстр2!C33</f>
        <v>Исламгулова Лилия</v>
      </c>
    </row>
    <row r="135" spans="1:3" ht="18.75" thickBot="1">
      <c r="A135" s="35" t="str">
        <f>Мстр2!C35</f>
        <v>Мазурин Александр</v>
      </c>
      <c r="B135" s="37">
        <v>47</v>
      </c>
      <c r="C135" s="42"/>
    </row>
    <row r="136" ht="19.5" thickBot="1" thickTop="1">
      <c r="A136" s="43" t="s">
        <v>53</v>
      </c>
    </row>
    <row r="137" ht="18.75" thickTop="1">
      <c r="A137" s="32" t="str">
        <f>Мстр2!B37</f>
        <v>Шакиров Ильяс</v>
      </c>
    </row>
    <row r="138" spans="1:3" ht="18.75" thickBot="1">
      <c r="A138" s="33">
        <f>Мстр2!B39</f>
        <v>0</v>
      </c>
      <c r="B138" s="37">
        <v>71</v>
      </c>
      <c r="C138" s="42"/>
    </row>
    <row r="139" ht="19.5" thickBot="1" thickTop="1">
      <c r="A139" s="41" t="s">
        <v>52</v>
      </c>
    </row>
    <row r="140" ht="18.75" thickTop="1">
      <c r="A140" s="34" t="str">
        <f>Мстр2!B41</f>
        <v>Хабиров Марс</v>
      </c>
    </row>
    <row r="141" spans="1:3" ht="18.75" thickBot="1">
      <c r="A141" s="35" t="str">
        <f>Мстр2!B43</f>
        <v>Прокофьев Михаил</v>
      </c>
      <c r="B141" s="37">
        <v>72</v>
      </c>
      <c r="C141" s="42"/>
    </row>
    <row r="142" ht="19.5" thickBot="1" thickTop="1">
      <c r="A142" s="43" t="s">
        <v>55</v>
      </c>
    </row>
    <row r="143" ht="18.75" thickTop="1">
      <c r="A143" s="32" t="str">
        <f>Мстр2!B45</f>
        <v>Исмайлов Азат</v>
      </c>
    </row>
    <row r="144" spans="1:3" ht="18.75" thickBot="1">
      <c r="A144" s="33" t="str">
        <f>Мстр2!B47</f>
        <v>Давлетов Тимур</v>
      </c>
      <c r="B144" s="37">
        <v>73</v>
      </c>
      <c r="C144" s="42"/>
    </row>
    <row r="145" ht="19.5" thickBot="1" thickTop="1">
      <c r="A145" s="41" t="s">
        <v>49</v>
      </c>
    </row>
    <row r="146" ht="18.75" thickTop="1">
      <c r="A146" s="34" t="str">
        <f>Мстр2!B49</f>
        <v>Латыпов Эдуард</v>
      </c>
    </row>
    <row r="147" spans="1:3" ht="18.75" thickBot="1">
      <c r="A147" s="35" t="str">
        <f>Мстр2!B51</f>
        <v>Исламгулова Лилия</v>
      </c>
      <c r="B147" s="37">
        <v>74</v>
      </c>
      <c r="C147" s="42"/>
    </row>
    <row r="148" ht="19.5" thickBot="1" thickTop="1">
      <c r="A148" s="43" t="s">
        <v>54</v>
      </c>
    </row>
    <row r="149" ht="18.75" thickTop="1">
      <c r="A149" s="32" t="str">
        <f>Мстр1!D8</f>
        <v>Яковлев Михаил</v>
      </c>
    </row>
    <row r="150" spans="1:3" ht="18.75" thickBot="1">
      <c r="A150" s="33" t="str">
        <f>Мстр1!D16</f>
        <v>Максютов Азат</v>
      </c>
      <c r="B150" s="37">
        <v>25</v>
      </c>
      <c r="C150" s="42"/>
    </row>
    <row r="151" ht="19.5" thickBot="1" thickTop="1">
      <c r="A151" s="41" t="s">
        <v>38</v>
      </c>
    </row>
    <row r="152" ht="18.75" thickTop="1">
      <c r="A152" s="34" t="str">
        <f>Мстр1!D24</f>
        <v>Сафиуллин Азат</v>
      </c>
    </row>
    <row r="153" spans="1:3" ht="18.75" thickBot="1">
      <c r="A153" s="35" t="str">
        <f>Мстр1!D32</f>
        <v>Аббасов Рустамхон</v>
      </c>
      <c r="B153" s="37">
        <v>26</v>
      </c>
      <c r="C153" s="42"/>
    </row>
    <row r="154" ht="19.5" thickBot="1" thickTop="1">
      <c r="A154" s="43" t="s">
        <v>42</v>
      </c>
    </row>
    <row r="155" ht="18.75" thickTop="1">
      <c r="A155" s="32" t="str">
        <f>Мстр1!D40</f>
        <v>Харламов Руслан</v>
      </c>
    </row>
    <row r="156" spans="1:3" ht="18.75" thickBot="1">
      <c r="A156" s="33" t="str">
        <f>Мстр1!D48</f>
        <v>Шапошников Александр</v>
      </c>
      <c r="B156" s="37">
        <v>27</v>
      </c>
      <c r="C156" s="42"/>
    </row>
    <row r="157" ht="19.5" thickBot="1" thickTop="1">
      <c r="A157" s="41" t="s">
        <v>40</v>
      </c>
    </row>
    <row r="158" ht="18.75" thickTop="1">
      <c r="A158" s="34" t="str">
        <f>Мстр1!D56</f>
        <v>Срумов Антон</v>
      </c>
    </row>
    <row r="159" spans="1:3" ht="18.75" thickBot="1">
      <c r="A159" s="35" t="str">
        <f>Мстр1!D64</f>
        <v>Аристов Александр</v>
      </c>
      <c r="B159" s="37">
        <v>28</v>
      </c>
      <c r="C159" s="42"/>
    </row>
    <row r="160" ht="19.5" thickBot="1" thickTop="1">
      <c r="A160" s="43" t="s">
        <v>39</v>
      </c>
    </row>
    <row r="161" ht="18.75" thickTop="1">
      <c r="A161" s="32" t="str">
        <f>Мстр2!D6</f>
        <v>Кузнецов Александр</v>
      </c>
    </row>
    <row r="162" spans="1:3" ht="18.75" thickBot="1">
      <c r="A162" s="33" t="str">
        <f>Мстр2!D10</f>
        <v>Сазонов Николай</v>
      </c>
      <c r="B162" s="37">
        <v>48</v>
      </c>
      <c r="C162" s="42"/>
    </row>
    <row r="163" ht="19.5" thickBot="1" thickTop="1">
      <c r="A163" s="41" t="s">
        <v>51</v>
      </c>
    </row>
    <row r="164" ht="18.75" thickTop="1">
      <c r="A164" s="34" t="str">
        <f>Мстр2!D14</f>
        <v>Хайруллин Ренат</v>
      </c>
    </row>
    <row r="165" spans="1:3" ht="18.75" thickBot="1">
      <c r="A165" s="35" t="str">
        <f>Мстр2!D18</f>
        <v>Тодрамович Александр</v>
      </c>
      <c r="B165" s="37">
        <v>49</v>
      </c>
      <c r="C165" s="42"/>
    </row>
    <row r="166" ht="19.5" thickBot="1" thickTop="1">
      <c r="A166" s="43" t="s">
        <v>47</v>
      </c>
    </row>
    <row r="167" ht="18.75" thickTop="1">
      <c r="A167" s="32" t="str">
        <f>Мстр2!D22</f>
        <v>Ратникова Наталья</v>
      </c>
    </row>
    <row r="168" spans="1:3" ht="18.75" thickBot="1">
      <c r="A168" s="33" t="str">
        <f>Мстр2!D26</f>
        <v>Шакуров Нафис</v>
      </c>
      <c r="B168" s="37">
        <v>50</v>
      </c>
      <c r="C168" s="42"/>
    </row>
    <row r="169" ht="19.5" thickBot="1" thickTop="1">
      <c r="A169" s="41" t="s">
        <v>50</v>
      </c>
    </row>
    <row r="170" ht="18.75" thickTop="1">
      <c r="A170" s="34" t="str">
        <f>Мстр2!D30</f>
        <v>Фоминых Дмитрий</v>
      </c>
    </row>
    <row r="171" spans="1:3" ht="18.75" thickBot="1">
      <c r="A171" s="35" t="str">
        <f>Мстр2!D34</f>
        <v>Мазурин Александр</v>
      </c>
      <c r="B171" s="37">
        <v>51</v>
      </c>
      <c r="C171" s="42"/>
    </row>
    <row r="172" ht="19.5" thickBot="1" thickTop="1">
      <c r="A172" s="43" t="s">
        <v>60</v>
      </c>
    </row>
    <row r="173" ht="18.75" thickTop="1">
      <c r="A173" s="32" t="str">
        <f>Мстр2!G63</f>
        <v>нет</v>
      </c>
    </row>
    <row r="174" spans="1:3" ht="18.75" thickBot="1">
      <c r="A174" s="33">
        <f>Мстр2!G65</f>
        <v>0</v>
      </c>
      <c r="B174" s="37">
        <v>91</v>
      </c>
      <c r="C174" s="42"/>
    </row>
    <row r="175" ht="19.5" thickBot="1" thickTop="1">
      <c r="A175" s="41"/>
    </row>
    <row r="176" ht="18.75" thickTop="1">
      <c r="A176" s="34">
        <f>Мстр2!G67</f>
        <v>0</v>
      </c>
    </row>
    <row r="177" spans="1:3" ht="18.75" thickBot="1">
      <c r="A177" s="35">
        <f>Мстр2!G69</f>
        <v>0</v>
      </c>
      <c r="B177" s="37">
        <v>92</v>
      </c>
      <c r="C177" s="42"/>
    </row>
    <row r="178" ht="19.5" thickBot="1" thickTop="1">
      <c r="A178" s="43"/>
    </row>
    <row r="179" ht="18.75" thickTop="1">
      <c r="A179" s="32" t="str">
        <f>Мстр2!E4</f>
        <v>Максютов Азат</v>
      </c>
    </row>
    <row r="180" spans="1:3" ht="18.75" thickBot="1">
      <c r="A180" s="33" t="str">
        <f>Мстр2!E8</f>
        <v>Кузнецов Александр</v>
      </c>
      <c r="B180" s="37">
        <v>52</v>
      </c>
      <c r="C180" s="42"/>
    </row>
    <row r="181" ht="19.5" thickBot="1" thickTop="1">
      <c r="A181" s="41" t="s">
        <v>51</v>
      </c>
    </row>
    <row r="182" ht="18.75" thickTop="1">
      <c r="A182" s="34" t="str">
        <f>Мстр2!E12</f>
        <v>Аббасов Рустамхон</v>
      </c>
    </row>
    <row r="183" spans="1:3" ht="18.75" thickBot="1">
      <c r="A183" s="35" t="str">
        <f>Мстр2!E16</f>
        <v>Хайруллин Ренат</v>
      </c>
      <c r="B183" s="37">
        <v>53</v>
      </c>
      <c r="C183" s="42"/>
    </row>
    <row r="184" ht="19.5" thickBot="1" thickTop="1">
      <c r="A184" s="43" t="s">
        <v>41</v>
      </c>
    </row>
    <row r="185" ht="18.75" thickTop="1">
      <c r="A185" s="32" t="str">
        <f>Мстр2!E20</f>
        <v>Шапошников Александр</v>
      </c>
    </row>
    <row r="186" spans="1:3" ht="18.75" thickBot="1">
      <c r="A186" s="33" t="str">
        <f>Мстр2!E24</f>
        <v>Ратникова Наталья</v>
      </c>
      <c r="B186" s="37">
        <v>54</v>
      </c>
      <c r="C186" s="42"/>
    </row>
    <row r="187" ht="19.5" thickBot="1" thickTop="1">
      <c r="A187" s="41" t="s">
        <v>43</v>
      </c>
    </row>
    <row r="188" ht="18.75" thickTop="1">
      <c r="A188" s="34" t="str">
        <f>Мстр2!E28</f>
        <v>Срумов Антон</v>
      </c>
    </row>
    <row r="189" spans="1:3" ht="18.75" thickBot="1">
      <c r="A189" s="35" t="str">
        <f>Мстр2!E32</f>
        <v>Фоминых Дмитрий</v>
      </c>
      <c r="B189" s="37">
        <v>55</v>
      </c>
      <c r="C189" s="42"/>
    </row>
    <row r="190" ht="19.5" thickBot="1" thickTop="1">
      <c r="A190" s="43" t="s">
        <v>46</v>
      </c>
    </row>
    <row r="191" ht="18.75" thickTop="1">
      <c r="A191" s="32">
        <f>Мстр2!C57</f>
        <v>0</v>
      </c>
    </row>
    <row r="192" spans="1:3" ht="18.75" thickBot="1">
      <c r="A192" s="33">
        <f>Мстр2!C61</f>
        <v>0</v>
      </c>
      <c r="B192" s="37">
        <v>87</v>
      </c>
      <c r="C192" s="42"/>
    </row>
    <row r="193" ht="19.5" thickBot="1" thickTop="1">
      <c r="A193" s="41"/>
    </row>
    <row r="194" ht="18.75" thickTop="1">
      <c r="A194" s="34">
        <f>Мстр2!C65</f>
        <v>0</v>
      </c>
    </row>
    <row r="195" spans="1:3" ht="18.75" thickBot="1">
      <c r="A195" s="35">
        <f>Мстр2!C69</f>
        <v>0</v>
      </c>
      <c r="B195" s="37">
        <v>88</v>
      </c>
      <c r="C195" s="42"/>
    </row>
    <row r="196" ht="19.5" thickBot="1" thickTop="1">
      <c r="A196" s="43"/>
    </row>
    <row r="197" ht="18.75" thickTop="1">
      <c r="A197" s="32">
        <f>Мстр2!G50</f>
        <v>0</v>
      </c>
    </row>
    <row r="198" spans="1:3" ht="18.75" thickBot="1">
      <c r="A198" s="33" t="str">
        <f>Мстр2!G52</f>
        <v>Хабиров Марс</v>
      </c>
      <c r="B198" s="37">
        <v>79</v>
      </c>
      <c r="C198" s="42"/>
    </row>
    <row r="199" ht="19.5" thickBot="1" thickTop="1">
      <c r="A199" s="41" t="s">
        <v>57</v>
      </c>
    </row>
    <row r="200" ht="18.75" thickTop="1">
      <c r="A200" s="34" t="str">
        <f>Мстр2!G54</f>
        <v>Давлетов Тимур</v>
      </c>
    </row>
    <row r="201" spans="1:3" ht="18.75" thickBot="1">
      <c r="A201" s="35" t="str">
        <f>Мстр2!G56</f>
        <v>Латыпов Эдуард</v>
      </c>
      <c r="B201" s="37">
        <v>80</v>
      </c>
      <c r="C201" s="42"/>
    </row>
    <row r="202" ht="19.5" thickBot="1" thickTop="1">
      <c r="A202" s="43" t="s">
        <v>58</v>
      </c>
    </row>
    <row r="203" ht="18.75" thickTop="1">
      <c r="A203" s="32" t="str">
        <f>Мстр1!E12</f>
        <v>Яковлев Михаил</v>
      </c>
    </row>
    <row r="204" spans="1:3" ht="18.75" thickBot="1">
      <c r="A204" s="33" t="str">
        <f>Мстр1!E28</f>
        <v>Сафиуллин Азат</v>
      </c>
      <c r="B204" s="37">
        <v>29</v>
      </c>
      <c r="C204" s="42"/>
    </row>
    <row r="205" ht="19.5" thickBot="1" thickTop="1">
      <c r="A205" s="41" t="s">
        <v>38</v>
      </c>
    </row>
    <row r="206" ht="18.75" thickTop="1">
      <c r="A206" s="34" t="str">
        <f>Мстр1!E44</f>
        <v>Харламов Руслан</v>
      </c>
    </row>
    <row r="207" spans="1:3" ht="18.75" thickBot="1">
      <c r="A207" s="35" t="str">
        <f>Мстр1!E60</f>
        <v>Аристов Александр</v>
      </c>
      <c r="B207" s="37">
        <v>30</v>
      </c>
      <c r="C207" s="42"/>
    </row>
    <row r="208" ht="19.5" thickBot="1" thickTop="1">
      <c r="A208" s="43" t="s">
        <v>39</v>
      </c>
    </row>
    <row r="209" ht="18.75" thickTop="1">
      <c r="A209" s="32" t="str">
        <f>Мстр2!F6</f>
        <v>Кузнецов Александр</v>
      </c>
    </row>
    <row r="210" spans="1:3" ht="18.75" thickBot="1">
      <c r="A210" s="33" t="str">
        <f>Мстр2!F14</f>
        <v>Аббасов Рустамхон</v>
      </c>
      <c r="B210" s="37">
        <v>56</v>
      </c>
      <c r="C210" s="42"/>
    </row>
    <row r="211" ht="19.5" thickBot="1" thickTop="1">
      <c r="A211" s="41" t="s">
        <v>41</v>
      </c>
    </row>
    <row r="212" ht="18.75" thickTop="1">
      <c r="A212" s="34" t="str">
        <f>Мстр2!F22</f>
        <v>Шапошников Александр</v>
      </c>
    </row>
    <row r="213" spans="1:3" ht="18.75" thickBot="1">
      <c r="A213" s="35" t="str">
        <f>Мстр2!F30</f>
        <v>Срумов Антон</v>
      </c>
      <c r="B213" s="37">
        <v>57</v>
      </c>
      <c r="C213" s="42"/>
    </row>
    <row r="214" ht="19.5" thickBot="1" thickTop="1">
      <c r="A214" s="43" t="s">
        <v>43</v>
      </c>
    </row>
    <row r="215" ht="18.75" thickTop="1">
      <c r="A215" s="32" t="str">
        <f>Мстр2!C38</f>
        <v>Шакиров Ильяс</v>
      </c>
    </row>
    <row r="216" spans="1:3" ht="18.75" thickBot="1">
      <c r="A216" s="33" t="str">
        <f>Мстр2!C42</f>
        <v>Прокофьев Михаил</v>
      </c>
      <c r="B216" s="37">
        <v>75</v>
      </c>
      <c r="C216" s="42"/>
    </row>
    <row r="217" ht="19.5" thickBot="1" thickTop="1">
      <c r="A217" s="41" t="s">
        <v>52</v>
      </c>
    </row>
    <row r="218" ht="18.75" thickTop="1">
      <c r="A218" s="34" t="str">
        <f>Мстр2!C46</f>
        <v>Исмайлов Азат</v>
      </c>
    </row>
    <row r="219" spans="1:3" ht="18.75" thickBot="1">
      <c r="A219" s="35" t="str">
        <f>Мстр2!C50</f>
        <v>Исламгулова Лилия</v>
      </c>
      <c r="B219" s="37">
        <v>76</v>
      </c>
      <c r="C219" s="42"/>
    </row>
    <row r="220" ht="19.5" thickBot="1" thickTop="1">
      <c r="A220" s="43" t="s">
        <v>54</v>
      </c>
    </row>
    <row r="221" ht="18.75" thickTop="1">
      <c r="A221" s="32" t="str">
        <f>Мстр2!G37</f>
        <v>Сазонов Николай</v>
      </c>
    </row>
    <row r="222" spans="1:3" ht="18.75" thickBot="1">
      <c r="A222" s="33" t="str">
        <f>Мстр2!G39</f>
        <v>Тодрамович Александр</v>
      </c>
      <c r="B222" s="37">
        <v>67</v>
      </c>
      <c r="C222" s="42"/>
    </row>
    <row r="223" ht="19.5" thickBot="1" thickTop="1">
      <c r="A223" s="41" t="s">
        <v>44</v>
      </c>
    </row>
    <row r="224" ht="18.75" thickTop="1">
      <c r="A224" s="34" t="str">
        <f>Мстр2!G41</f>
        <v>Шакуров Нафис</v>
      </c>
    </row>
    <row r="225" spans="1:3" ht="18.75" thickBot="1">
      <c r="A225" s="35" t="str">
        <f>Мстр2!G43</f>
        <v>Мазурин Александр</v>
      </c>
      <c r="B225" s="37">
        <v>68</v>
      </c>
      <c r="C225" s="42"/>
    </row>
    <row r="226" ht="19.5" thickBot="1" thickTop="1">
      <c r="A226" s="43" t="s">
        <v>53</v>
      </c>
    </row>
    <row r="227" ht="18.75" thickTop="1">
      <c r="A227" s="32" t="str">
        <f>Мстр2!G10</f>
        <v>Аббасов Рустамхон</v>
      </c>
    </row>
    <row r="228" spans="1:3" ht="18.75" thickBot="1">
      <c r="A228" s="33" t="str">
        <f>Мстр2!G18</f>
        <v>Харламов Руслан</v>
      </c>
      <c r="B228" s="37">
        <v>58</v>
      </c>
      <c r="C228" s="42"/>
    </row>
    <row r="229" ht="19.5" thickBot="1" thickTop="1">
      <c r="A229" s="41" t="s">
        <v>40</v>
      </c>
    </row>
    <row r="230" ht="18.75" thickTop="1">
      <c r="A230" s="34" t="str">
        <f>Мстр2!G26</f>
        <v>Шапошников Александр</v>
      </c>
    </row>
    <row r="231" spans="1:3" ht="18.75" thickBot="1">
      <c r="A231" s="35" t="str">
        <f>Мстр2!G34</f>
        <v>Сафиуллин Азат</v>
      </c>
      <c r="B231" s="37">
        <v>59</v>
      </c>
      <c r="C231" s="42"/>
    </row>
    <row r="232" ht="19.5" thickBot="1" thickTop="1">
      <c r="A232" s="43" t="s">
        <v>42</v>
      </c>
    </row>
    <row r="233" ht="18.75" thickTop="1">
      <c r="A233" s="32" t="str">
        <f>Мстр1!B69</f>
        <v>Максютов Азат</v>
      </c>
    </row>
    <row r="234" spans="1:3" ht="18.75" thickBot="1">
      <c r="A234" s="33" t="str">
        <f>Мстр1!B71</f>
        <v>Хайруллин Ренат</v>
      </c>
      <c r="B234" s="37">
        <v>63</v>
      </c>
      <c r="C234" s="42"/>
    </row>
    <row r="235" ht="19.5" thickBot="1" thickTop="1">
      <c r="A235" s="41" t="s">
        <v>45</v>
      </c>
    </row>
    <row r="236" ht="18.75" thickTop="1">
      <c r="A236" s="34" t="str">
        <f>Мстр1!B73</f>
        <v>Ратникова Наталья</v>
      </c>
    </row>
    <row r="237" spans="1:3" ht="18.75" thickBot="1">
      <c r="A237" s="35" t="str">
        <f>Мстр1!B75</f>
        <v>Фоминых Дмитрий</v>
      </c>
      <c r="B237" s="37">
        <v>64</v>
      </c>
      <c r="C237" s="42"/>
    </row>
    <row r="238" ht="19.5" thickBot="1" thickTop="1">
      <c r="A238" s="43" t="s">
        <v>50</v>
      </c>
    </row>
    <row r="239" ht="18.75" thickTop="1">
      <c r="A239" s="32" t="str">
        <f>Мстр2!H71</f>
        <v>нет</v>
      </c>
    </row>
    <row r="240" spans="1:3" ht="18.75" thickBot="1">
      <c r="A240" s="33">
        <f>Мстр2!H73</f>
        <v>0</v>
      </c>
      <c r="B240" s="37">
        <v>94</v>
      </c>
      <c r="C240" s="42"/>
    </row>
    <row r="241" ht="19.5" thickBot="1" thickTop="1">
      <c r="A241" s="41"/>
    </row>
    <row r="242" ht="18.75" thickTop="1">
      <c r="A242" s="34">
        <f>Мстр2!H64</f>
        <v>0</v>
      </c>
    </row>
    <row r="243" spans="1:3" ht="18.75" thickBot="1">
      <c r="A243" s="35">
        <f>Мстр2!H68</f>
        <v>0</v>
      </c>
      <c r="B243" s="37">
        <v>93</v>
      </c>
      <c r="C243" s="42"/>
    </row>
    <row r="244" ht="19.5" thickBot="1" thickTop="1">
      <c r="A244" s="43"/>
    </row>
    <row r="245" ht="18.75" thickTop="1">
      <c r="A245" s="32">
        <f>Мстр2!D71</f>
        <v>0</v>
      </c>
    </row>
    <row r="246" spans="1:3" ht="18.75" thickBot="1">
      <c r="A246" s="33">
        <f>Мстр2!D73</f>
        <v>0</v>
      </c>
      <c r="B246" s="37">
        <v>90</v>
      </c>
      <c r="C246" s="42"/>
    </row>
    <row r="247" ht="19.5" thickBot="1" thickTop="1">
      <c r="A247" s="41"/>
    </row>
    <row r="248" ht="18.75" thickTop="1">
      <c r="A248" s="34">
        <f>Мстр2!D59</f>
        <v>0</v>
      </c>
    </row>
    <row r="249" spans="1:3" ht="18.75" thickBot="1">
      <c r="A249" s="35">
        <f>Мстр2!D67</f>
        <v>0</v>
      </c>
      <c r="B249" s="37">
        <v>89</v>
      </c>
      <c r="C249" s="42"/>
    </row>
    <row r="250" ht="19.5" thickBot="1" thickTop="1">
      <c r="A250" s="43"/>
    </row>
    <row r="251" ht="18.75" thickTop="1">
      <c r="A251" s="32">
        <f>Мстр2!H58</f>
        <v>0</v>
      </c>
    </row>
    <row r="252" spans="1:3" ht="18.75" thickBot="1">
      <c r="A252" s="33" t="str">
        <f>Мстр2!H60</f>
        <v>Латыпов Эдуард</v>
      </c>
      <c r="B252" s="37">
        <v>82</v>
      </c>
      <c r="C252" s="42"/>
    </row>
    <row r="253" ht="19.5" thickBot="1" thickTop="1">
      <c r="A253" s="41" t="s">
        <v>59</v>
      </c>
    </row>
    <row r="254" ht="18.75" thickTop="1">
      <c r="A254" s="34" t="str">
        <f>Мстр2!H51</f>
        <v>Хабиров Марс</v>
      </c>
    </row>
    <row r="255" spans="1:3" ht="18.75" thickBot="1">
      <c r="A255" s="35" t="str">
        <f>Мстр2!H55</f>
        <v>Давлетов Тимур</v>
      </c>
      <c r="B255" s="37">
        <v>81</v>
      </c>
      <c r="C255" s="42"/>
    </row>
    <row r="256" ht="19.5" thickBot="1" thickTop="1">
      <c r="A256" s="43" t="s">
        <v>58</v>
      </c>
    </row>
    <row r="257" ht="18.75" thickTop="1">
      <c r="A257" s="32" t="str">
        <f>Мстр2!D52</f>
        <v>Прокофьев Михаил</v>
      </c>
    </row>
    <row r="258" spans="1:3" ht="18.75" thickBot="1">
      <c r="A258" s="33" t="str">
        <f>Мстр2!D54</f>
        <v>Исмайлов Азат</v>
      </c>
      <c r="B258" s="37">
        <v>78</v>
      </c>
      <c r="C258" s="42"/>
    </row>
    <row r="259" ht="19.5" thickBot="1" thickTop="1">
      <c r="A259" s="41" t="s">
        <v>49</v>
      </c>
    </row>
    <row r="260" ht="18.75" thickTop="1">
      <c r="A260" s="34" t="str">
        <f>Мстр2!D40</f>
        <v>Шакиров Ильяс</v>
      </c>
    </row>
    <row r="261" spans="1:3" ht="18.75" thickBot="1">
      <c r="A261" s="35" t="str">
        <f>Мстр2!D48</f>
        <v>Исламгулова Лилия</v>
      </c>
      <c r="B261" s="37">
        <v>77</v>
      </c>
      <c r="C261" s="42"/>
    </row>
    <row r="262" ht="19.5" thickBot="1" thickTop="1">
      <c r="A262" s="43" t="s">
        <v>52</v>
      </c>
    </row>
    <row r="263" ht="18.75" thickTop="1">
      <c r="A263" s="32" t="str">
        <f>Мстр2!H45</f>
        <v>Тодрамович Александр</v>
      </c>
    </row>
    <row r="264" spans="1:3" ht="18.75" thickBot="1">
      <c r="A264" s="33" t="str">
        <f>Мстр2!H47</f>
        <v>Шакуров Нафис</v>
      </c>
      <c r="B264" s="37">
        <v>70</v>
      </c>
      <c r="C264" s="42"/>
    </row>
    <row r="265" ht="19.5" thickBot="1" thickTop="1">
      <c r="A265" s="41" t="s">
        <v>48</v>
      </c>
    </row>
    <row r="266" ht="18.75" thickTop="1">
      <c r="A266" s="34" t="str">
        <f>Мстр2!H38</f>
        <v>Сазонов Николай</v>
      </c>
    </row>
    <row r="267" spans="1:3" ht="18.75" thickBot="1">
      <c r="A267" s="35" t="str">
        <f>Мстр2!H42</f>
        <v>Мазурин Александр</v>
      </c>
      <c r="B267" s="37">
        <v>69</v>
      </c>
      <c r="C267" s="42"/>
    </row>
    <row r="268" ht="19.5" thickBot="1" thickTop="1">
      <c r="A268" s="43" t="s">
        <v>53</v>
      </c>
    </row>
    <row r="269" ht="18.75" thickTop="1">
      <c r="A269" s="32" t="str">
        <f>Мстр1!F72</f>
        <v>Хайруллин Ренат</v>
      </c>
    </row>
    <row r="270" spans="1:3" ht="18.75" thickBot="1">
      <c r="A270" s="33" t="str">
        <f>Мстр1!F74</f>
        <v>Фоминых Дмитрий</v>
      </c>
      <c r="B270" s="37">
        <v>66</v>
      </c>
      <c r="C270" s="42"/>
    </row>
    <row r="271" ht="19.5" thickBot="1" thickTop="1">
      <c r="A271" s="41" t="s">
        <v>60</v>
      </c>
    </row>
    <row r="272" ht="18.75" thickTop="1">
      <c r="A272" s="34" t="str">
        <f>Мстр1!C70</f>
        <v>Максютов Азат</v>
      </c>
    </row>
    <row r="273" spans="1:3" ht="18.75" thickBot="1">
      <c r="A273" s="35" t="str">
        <f>Мстр1!C74</f>
        <v>Ратникова Наталья</v>
      </c>
      <c r="B273" s="37">
        <v>65</v>
      </c>
      <c r="C273" s="42"/>
    </row>
    <row r="274" ht="19.5" thickBot="1" thickTop="1">
      <c r="A274" s="43" t="s">
        <v>50</v>
      </c>
    </row>
    <row r="275" ht="18.75" thickTop="1">
      <c r="A275" s="32" t="str">
        <f>Мстр1!F67</f>
        <v>Кузнецов Александр</v>
      </c>
    </row>
    <row r="276" spans="1:3" ht="18.75" thickBot="1">
      <c r="A276" s="33" t="str">
        <f>Мстр1!F69</f>
        <v>Срумов Антон</v>
      </c>
      <c r="B276" s="37">
        <v>62</v>
      </c>
      <c r="C276" s="42"/>
    </row>
    <row r="277" ht="19.5" thickBot="1" thickTop="1">
      <c r="A277" s="41" t="s">
        <v>51</v>
      </c>
    </row>
    <row r="278" ht="18.75" thickTop="1">
      <c r="A278" s="34" t="str">
        <f>Мстр1!F62</f>
        <v>Аббасов Рустамхон</v>
      </c>
    </row>
    <row r="279" spans="1:3" ht="18.75" thickBot="1">
      <c r="A279" s="35" t="str">
        <f>Мстр1!F64</f>
        <v>Шапошников Александр</v>
      </c>
      <c r="B279" s="37">
        <v>61</v>
      </c>
      <c r="C279" s="42"/>
    </row>
    <row r="280" ht="19.5" thickBot="1" thickTop="1">
      <c r="A280" s="43" t="s">
        <v>43</v>
      </c>
    </row>
    <row r="281" ht="18.75" thickTop="1">
      <c r="A281" s="32" t="str">
        <f>Мстр2!H14</f>
        <v>Харламов Руслан</v>
      </c>
    </row>
    <row r="282" spans="1:3" ht="18.75" thickBot="1">
      <c r="A282" s="33" t="str">
        <f>Мстр2!H30</f>
        <v>Сафиуллин Азат</v>
      </c>
      <c r="B282" s="37">
        <v>60</v>
      </c>
      <c r="C282" s="42"/>
    </row>
    <row r="283" ht="19.5" thickBot="1" thickTop="1">
      <c r="A283" s="41" t="s">
        <v>40</v>
      </c>
    </row>
    <row r="284" ht="18.75" thickTop="1">
      <c r="A284" s="34" t="str">
        <f>Мстр1!F20</f>
        <v>Яковлев Михаил</v>
      </c>
    </row>
    <row r="285" spans="1:3" ht="18.75" thickBot="1">
      <c r="A285" s="35" t="str">
        <f>Мстр1!F52</f>
        <v>Аристов Александр</v>
      </c>
      <c r="B285" s="37">
        <v>31</v>
      </c>
      <c r="C285" s="42"/>
    </row>
    <row r="286" ht="19.5" thickBot="1" thickTop="1">
      <c r="A286" s="43" t="s">
        <v>39</v>
      </c>
    </row>
    <row r="287" ht="18.75" thickTop="1"/>
  </sheetData>
  <sheetProtection sheet="1" objects="1" scenarios="1"/>
  <mergeCells count="3">
    <mergeCell ref="A1:G1"/>
    <mergeCell ref="A2:G2"/>
    <mergeCell ref="A3:G3"/>
  </mergeCells>
  <conditionalFormatting sqref="A2:A3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51" t="s">
        <v>36</v>
      </c>
      <c r="B1" s="51"/>
      <c r="C1" s="51"/>
      <c r="D1" s="51"/>
      <c r="E1" s="51"/>
      <c r="F1" s="51"/>
      <c r="G1" s="51"/>
      <c r="H1" s="51"/>
      <c r="I1" s="51"/>
    </row>
    <row r="2" spans="1:9" ht="15.75">
      <c r="A2" s="44" t="s">
        <v>159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40257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146</v>
      </c>
      <c r="B7" s="28">
        <v>1</v>
      </c>
      <c r="C7" s="26" t="str">
        <f>5!F20</f>
        <v>Юсупов Тимур</v>
      </c>
      <c r="D7" s="25"/>
      <c r="E7" s="25"/>
      <c r="F7" s="25"/>
      <c r="G7" s="25"/>
      <c r="H7" s="25"/>
      <c r="I7" s="25"/>
    </row>
    <row r="8" spans="1:9" ht="18">
      <c r="A8" s="27" t="s">
        <v>144</v>
      </c>
      <c r="B8" s="28">
        <v>2</v>
      </c>
      <c r="C8" s="26" t="str">
        <f>5!F31</f>
        <v>Зайнутдинов Наиль</v>
      </c>
      <c r="D8" s="25"/>
      <c r="E8" s="25"/>
      <c r="F8" s="25"/>
      <c r="G8" s="25"/>
      <c r="H8" s="25"/>
      <c r="I8" s="25"/>
    </row>
    <row r="9" spans="1:9" ht="18">
      <c r="A9" s="27" t="s">
        <v>160</v>
      </c>
      <c r="B9" s="28">
        <v>3</v>
      </c>
      <c r="C9" s="26" t="str">
        <f>5!G43</f>
        <v>Кузнецов Александр</v>
      </c>
      <c r="D9" s="25"/>
      <c r="E9" s="25"/>
      <c r="F9" s="25"/>
      <c r="G9" s="25"/>
      <c r="H9" s="25"/>
      <c r="I9" s="25"/>
    </row>
    <row r="10" spans="1:9" ht="18">
      <c r="A10" s="27" t="s">
        <v>134</v>
      </c>
      <c r="B10" s="28">
        <v>4</v>
      </c>
      <c r="C10" s="26" t="str">
        <f>5!G51</f>
        <v>Буков Владислав</v>
      </c>
      <c r="D10" s="25"/>
      <c r="E10" s="25"/>
      <c r="F10" s="25"/>
      <c r="G10" s="25"/>
      <c r="H10" s="25"/>
      <c r="I10" s="25"/>
    </row>
    <row r="11" spans="1:9" ht="18">
      <c r="A11" s="27" t="s">
        <v>151</v>
      </c>
      <c r="B11" s="28">
        <v>5</v>
      </c>
      <c r="C11" s="26" t="str">
        <f>5!C55</f>
        <v>Утяшев Руслан</v>
      </c>
      <c r="D11" s="25"/>
      <c r="E11" s="25"/>
      <c r="F11" s="25"/>
      <c r="G11" s="25"/>
      <c r="H11" s="25"/>
      <c r="I11" s="25"/>
    </row>
    <row r="12" spans="1:9" ht="18">
      <c r="A12" s="27" t="s">
        <v>161</v>
      </c>
      <c r="B12" s="28">
        <v>6</v>
      </c>
      <c r="C12" s="26" t="str">
        <f>5!C57</f>
        <v>Вильданов Эмиль</v>
      </c>
      <c r="D12" s="25"/>
      <c r="E12" s="25"/>
      <c r="F12" s="25"/>
      <c r="G12" s="25"/>
      <c r="H12" s="25"/>
      <c r="I12" s="25"/>
    </row>
    <row r="13" spans="1:9" ht="18">
      <c r="A13" s="27" t="s">
        <v>162</v>
      </c>
      <c r="B13" s="28">
        <v>7</v>
      </c>
      <c r="C13" s="26" t="str">
        <f>5!C60</f>
        <v>Стяжкин Сергей</v>
      </c>
      <c r="D13" s="25"/>
      <c r="E13" s="25"/>
      <c r="F13" s="25"/>
      <c r="G13" s="25"/>
      <c r="H13" s="25"/>
      <c r="I13" s="25"/>
    </row>
    <row r="14" spans="1:9" ht="18">
      <c r="A14" s="27" t="s">
        <v>163</v>
      </c>
      <c r="B14" s="28">
        <v>8</v>
      </c>
      <c r="C14" s="26" t="str">
        <f>5!C62</f>
        <v>Чистяков Данил</v>
      </c>
      <c r="D14" s="25"/>
      <c r="E14" s="25"/>
      <c r="F14" s="25"/>
      <c r="G14" s="25"/>
      <c r="H14" s="25"/>
      <c r="I14" s="25"/>
    </row>
    <row r="15" spans="1:9" ht="18">
      <c r="A15" s="27" t="s">
        <v>135</v>
      </c>
      <c r="B15" s="28">
        <v>9</v>
      </c>
      <c r="C15" s="26" t="str">
        <f>5!G57</f>
        <v>Гадельшин Тимур</v>
      </c>
      <c r="D15" s="25"/>
      <c r="E15" s="25"/>
      <c r="F15" s="25"/>
      <c r="G15" s="25"/>
      <c r="H15" s="25"/>
      <c r="I15" s="25"/>
    </row>
    <row r="16" spans="1:9" ht="18">
      <c r="A16" s="27" t="s">
        <v>164</v>
      </c>
      <c r="B16" s="28">
        <v>10</v>
      </c>
      <c r="C16" s="26" t="str">
        <f>5!G60</f>
        <v>Волков Сергей</v>
      </c>
      <c r="D16" s="25"/>
      <c r="E16" s="25"/>
      <c r="F16" s="25"/>
      <c r="G16" s="25"/>
      <c r="H16" s="25"/>
      <c r="I16" s="25"/>
    </row>
    <row r="17" spans="1:9" ht="18">
      <c r="A17" s="27" t="s">
        <v>165</v>
      </c>
      <c r="B17" s="28">
        <v>11</v>
      </c>
      <c r="C17" s="26" t="str">
        <f>5!G64</f>
        <v>Фустов Виталий</v>
      </c>
      <c r="D17" s="25"/>
      <c r="E17" s="25"/>
      <c r="F17" s="25"/>
      <c r="G17" s="25"/>
      <c r="H17" s="25"/>
      <c r="I17" s="25"/>
    </row>
    <row r="18" spans="1:9" ht="18">
      <c r="A18" s="27" t="s">
        <v>166</v>
      </c>
      <c r="B18" s="28">
        <v>12</v>
      </c>
      <c r="C18" s="26" t="str">
        <f>5!G66</f>
        <v>Ломакин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167</v>
      </c>
      <c r="B19" s="28">
        <v>13</v>
      </c>
      <c r="C19" s="26" t="str">
        <f>5!D67</f>
        <v>Ахмадуллин Кирилл</v>
      </c>
      <c r="D19" s="25"/>
      <c r="E19" s="25"/>
      <c r="F19" s="25"/>
      <c r="G19" s="25"/>
      <c r="H19" s="25"/>
      <c r="I19" s="25"/>
    </row>
    <row r="20" spans="1:9" ht="18">
      <c r="A20" s="27" t="s">
        <v>168</v>
      </c>
      <c r="B20" s="28">
        <v>14</v>
      </c>
      <c r="C20" s="26" t="str">
        <f>5!D70</f>
        <v>Королев Владислав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15</v>
      </c>
      <c r="C21" s="26" t="str">
        <f>5!G69</f>
        <v>Халилова Роксана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5!G71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52" t="str">
        <f>Сп5!A1</f>
        <v>Кубок Башкортостана 2010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Сп5!A2</f>
        <v>1/64 финала Турнира Праздник Весны и Труда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>
      <c r="A3" s="53">
        <f>Сп5!A3</f>
        <v>40257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Сп5!A7</f>
        <v>Зайнутдинов Наиль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146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Сп5!A22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146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Сп5!A15</f>
        <v>Фустов Виталий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135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Сп5!A14</f>
        <v>Ломакин Александр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146</v>
      </c>
      <c r="F12" s="5"/>
      <c r="G12" s="13"/>
      <c r="H12" s="5"/>
      <c r="I12" s="5"/>
    </row>
    <row r="13" spans="1:9" ht="12.75">
      <c r="A13" s="4">
        <v>5</v>
      </c>
      <c r="B13" s="6" t="str">
        <f>Сп5!A11</f>
        <v>Гадельшин Тимур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151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Сп5!A18</f>
        <v>Волков Сергей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134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Сп5!A19</f>
        <v>Королев Владислав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134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Сп5!A10</f>
        <v>Буков Владислав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144</v>
      </c>
      <c r="G20" s="8"/>
      <c r="H20" s="8"/>
      <c r="I20" s="8"/>
    </row>
    <row r="21" spans="1:9" ht="12.75">
      <c r="A21" s="4">
        <v>3</v>
      </c>
      <c r="B21" s="6" t="str">
        <f>Сп5!A9</f>
        <v>Халилова Роксана</v>
      </c>
      <c r="C21" s="5"/>
      <c r="D21" s="5"/>
      <c r="E21" s="11"/>
      <c r="F21" s="15"/>
      <c r="G21" s="5"/>
      <c r="H21" s="49" t="s">
        <v>0</v>
      </c>
      <c r="I21" s="49"/>
    </row>
    <row r="22" spans="1:9" ht="12.75">
      <c r="A22" s="5"/>
      <c r="B22" s="7">
        <v>5</v>
      </c>
      <c r="C22" s="8" t="s">
        <v>168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Сп5!A20</f>
        <v>Стяжкин Сергей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165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Сп5!A17</f>
        <v>Вильданов Эмиль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165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Сп5!A12</f>
        <v>Чистяков Данил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144</v>
      </c>
      <c r="F28" s="15"/>
      <c r="G28" s="5"/>
      <c r="H28" s="5"/>
      <c r="I28" s="5"/>
    </row>
    <row r="29" spans="1:9" ht="12.75">
      <c r="A29" s="4">
        <v>7</v>
      </c>
      <c r="B29" s="6" t="str">
        <f>Сп5!A13</f>
        <v>Ахмадуллин Кирилл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164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Сп5!A16</f>
        <v>Утяшев Руслан</v>
      </c>
      <c r="C31" s="11"/>
      <c r="D31" s="11"/>
      <c r="E31" s="4">
        <v>-15</v>
      </c>
      <c r="F31" s="6" t="str">
        <f>IF(F20=E12,E28,IF(F20=E28,E12,0))</f>
        <v>Зайнутдинов Наиль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144</v>
      </c>
      <c r="E32" s="5"/>
      <c r="F32" s="15"/>
      <c r="G32" s="5"/>
      <c r="H32" s="49" t="s">
        <v>1</v>
      </c>
      <c r="I32" s="49"/>
    </row>
    <row r="33" spans="1:9" ht="12.75">
      <c r="A33" s="4">
        <v>15</v>
      </c>
      <c r="B33" s="6" t="str">
        <f>Сп5!A21</f>
        <v>Кузнецов Александр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144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Сп5!A8</f>
        <v>Юсупов Тимур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Буков Владислав</v>
      </c>
      <c r="F37" s="5"/>
      <c r="G37" s="5"/>
      <c r="H37" s="5"/>
      <c r="I37" s="5"/>
    </row>
    <row r="38" spans="1:9" ht="12.75">
      <c r="A38" s="5"/>
      <c r="B38" s="7">
        <v>16</v>
      </c>
      <c r="C38" s="54" t="s">
        <v>163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Ломакин Александр</v>
      </c>
      <c r="C39" s="7">
        <v>20</v>
      </c>
      <c r="D39" s="54" t="s">
        <v>164</v>
      </c>
      <c r="E39" s="7">
        <v>26</v>
      </c>
      <c r="F39" s="54" t="s">
        <v>134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Утяшев Руслан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Волков Сергей</v>
      </c>
      <c r="C41" s="5"/>
      <c r="D41" s="7">
        <v>24</v>
      </c>
      <c r="E41" s="55" t="s">
        <v>164</v>
      </c>
      <c r="F41" s="11"/>
      <c r="G41" s="5"/>
      <c r="H41" s="5"/>
      <c r="I41" s="5"/>
    </row>
    <row r="42" spans="1:9" ht="12.75">
      <c r="A42" s="5"/>
      <c r="B42" s="7">
        <v>17</v>
      </c>
      <c r="C42" s="54" t="s">
        <v>166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Королев Владислав</v>
      </c>
      <c r="C43" s="7">
        <v>21</v>
      </c>
      <c r="D43" s="55" t="s">
        <v>168</v>
      </c>
      <c r="E43" s="15"/>
      <c r="F43" s="7">
        <v>28</v>
      </c>
      <c r="G43" s="54" t="s">
        <v>51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Стяжкин Сергей</v>
      </c>
      <c r="D44" s="5"/>
      <c r="E44" s="15"/>
      <c r="F44" s="11"/>
      <c r="G44" s="5"/>
      <c r="H44" s="49" t="s">
        <v>2</v>
      </c>
      <c r="I44" s="49"/>
    </row>
    <row r="45" spans="1:9" ht="12.75">
      <c r="A45" s="4">
        <v>-5</v>
      </c>
      <c r="B45" s="6" t="str">
        <f>IF(C22=B21,B23,IF(C22=B23,B21,0))</f>
        <v>Халилова Роксана</v>
      </c>
      <c r="C45" s="5"/>
      <c r="D45" s="4">
        <v>-14</v>
      </c>
      <c r="E45" s="6" t="str">
        <f>IF(E28=D24,D32,IF(E28=D32,D24,0))</f>
        <v>Вильданов Эмиль</v>
      </c>
      <c r="F45" s="11"/>
      <c r="G45" s="15"/>
      <c r="H45" s="5"/>
      <c r="I45" s="5"/>
    </row>
    <row r="46" spans="1:9" ht="12.75">
      <c r="A46" s="5"/>
      <c r="B46" s="7">
        <v>18</v>
      </c>
      <c r="C46" s="54" t="s">
        <v>161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Чистяков Данил</v>
      </c>
      <c r="C47" s="7">
        <v>22</v>
      </c>
      <c r="D47" s="54" t="s">
        <v>161</v>
      </c>
      <c r="E47" s="7">
        <v>27</v>
      </c>
      <c r="F47" s="55" t="s">
        <v>51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Гадельшин Тимур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Ахмадуллин Кирилл</v>
      </c>
      <c r="C49" s="5"/>
      <c r="D49" s="7">
        <v>25</v>
      </c>
      <c r="E49" s="55" t="s">
        <v>51</v>
      </c>
      <c r="F49" s="5"/>
      <c r="G49" s="15"/>
      <c r="H49" s="5"/>
      <c r="I49" s="5"/>
    </row>
    <row r="50" spans="1:9" ht="12.75">
      <c r="A50" s="5"/>
      <c r="B50" s="7">
        <v>19</v>
      </c>
      <c r="C50" s="54" t="s">
        <v>51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Кузнецов Александр</v>
      </c>
      <c r="C51" s="7">
        <v>23</v>
      </c>
      <c r="D51" s="55" t="s">
        <v>51</v>
      </c>
      <c r="E51" s="15"/>
      <c r="F51" s="4">
        <v>-28</v>
      </c>
      <c r="G51" s="6" t="str">
        <f>IF(G43=F39,F47,IF(G43=F47,F39,0))</f>
        <v>Буков Владислав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Фустов Виталий</v>
      </c>
      <c r="D52" s="5"/>
      <c r="E52" s="15"/>
      <c r="F52" s="5"/>
      <c r="G52" s="19"/>
      <c r="H52" s="49" t="s">
        <v>3</v>
      </c>
      <c r="I52" s="49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Утяшев Руслан</v>
      </c>
      <c r="C54" s="5"/>
      <c r="D54" s="4">
        <v>-20</v>
      </c>
      <c r="E54" s="6" t="str">
        <f>IF(D39=C38,C40,IF(D39=C40,C38,0))</f>
        <v>Ломакин Александр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164</v>
      </c>
      <c r="D55" s="5"/>
      <c r="E55" s="7">
        <v>31</v>
      </c>
      <c r="F55" s="8" t="s">
        <v>166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Вильданов Эмиль</v>
      </c>
      <c r="C56" s="16" t="s">
        <v>4</v>
      </c>
      <c r="D56" s="4">
        <v>-21</v>
      </c>
      <c r="E56" s="10" t="str">
        <f>IF(D43=C42,C44,IF(D43=C44,C42,0))</f>
        <v>Волков Сергей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Вильданов Эмиль</v>
      </c>
      <c r="D57" s="5"/>
      <c r="E57" s="5"/>
      <c r="F57" s="7">
        <v>33</v>
      </c>
      <c r="G57" s="8" t="s">
        <v>151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Гадельшин Тимур</v>
      </c>
      <c r="F58" s="11"/>
      <c r="G58" s="5"/>
      <c r="H58" s="49" t="s">
        <v>6</v>
      </c>
      <c r="I58" s="49"/>
    </row>
    <row r="59" spans="1:9" ht="12.75">
      <c r="A59" s="4">
        <v>-24</v>
      </c>
      <c r="B59" s="6" t="str">
        <f>IF(E41=D39,D43,IF(E41=D43,D39,0))</f>
        <v>Стяжкин Сергей</v>
      </c>
      <c r="C59" s="5"/>
      <c r="D59" s="5"/>
      <c r="E59" s="7">
        <v>32</v>
      </c>
      <c r="F59" s="12" t="s">
        <v>151</v>
      </c>
      <c r="G59" s="20"/>
      <c r="H59" s="5"/>
      <c r="I59" s="5"/>
    </row>
    <row r="60" spans="1:9" ht="12.75">
      <c r="A60" s="5"/>
      <c r="B60" s="7">
        <v>30</v>
      </c>
      <c r="C60" s="8" t="s">
        <v>168</v>
      </c>
      <c r="D60" s="4">
        <v>-23</v>
      </c>
      <c r="E60" s="10" t="str">
        <f>IF(D51=C50,C52,IF(D51=C52,C50,0))</f>
        <v>Фустов Виталий</v>
      </c>
      <c r="F60" s="4">
        <v>-33</v>
      </c>
      <c r="G60" s="6" t="str">
        <f>IF(G57=F55,F59,IF(G57=F59,F55,0))</f>
        <v>Волков Сергей</v>
      </c>
      <c r="H60" s="14"/>
      <c r="I60" s="14"/>
    </row>
    <row r="61" spans="1:9" ht="12.75">
      <c r="A61" s="4">
        <v>-25</v>
      </c>
      <c r="B61" s="10" t="str">
        <f>IF(E49=D47,D51,IF(E49=D51,D47,0))</f>
        <v>Чистяков Данил</v>
      </c>
      <c r="C61" s="16" t="s">
        <v>7</v>
      </c>
      <c r="D61" s="5"/>
      <c r="E61" s="5"/>
      <c r="F61" s="5"/>
      <c r="G61" s="5"/>
      <c r="H61" s="49" t="s">
        <v>8</v>
      </c>
      <c r="I61" s="49"/>
    </row>
    <row r="62" spans="1:9" ht="12.75">
      <c r="A62" s="5"/>
      <c r="B62" s="4">
        <v>-30</v>
      </c>
      <c r="C62" s="6" t="str">
        <f>IF(C60=B59,B61,IF(C60=B61,B59,0))</f>
        <v>Чистяков Данил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Ломакин Александр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135</v>
      </c>
      <c r="H64" s="14"/>
      <c r="I64" s="14"/>
    </row>
    <row r="65" spans="1:9" ht="12.75">
      <c r="A65" s="5"/>
      <c r="B65" s="7">
        <v>35</v>
      </c>
      <c r="C65" s="8" t="s">
        <v>167</v>
      </c>
      <c r="D65" s="5"/>
      <c r="E65" s="4">
        <v>-32</v>
      </c>
      <c r="F65" s="10" t="str">
        <f>IF(F59=E58,E60,IF(F59=E60,E58,0))</f>
        <v>Фустов Виталий</v>
      </c>
      <c r="G65" s="5"/>
      <c r="H65" s="49" t="s">
        <v>10</v>
      </c>
      <c r="I65" s="49"/>
    </row>
    <row r="66" spans="1:9" ht="12.75">
      <c r="A66" s="4">
        <v>-17</v>
      </c>
      <c r="B66" s="10" t="str">
        <f>IF(C42=B41,B43,IF(C42=B43,B41,0))</f>
        <v>Королев Владислав</v>
      </c>
      <c r="C66" s="11"/>
      <c r="D66" s="15"/>
      <c r="E66" s="5"/>
      <c r="F66" s="4">
        <v>-34</v>
      </c>
      <c r="G66" s="6" t="str">
        <f>IF(G64=F63,F65,IF(G64=F65,F63,0))</f>
        <v>Ломакин Александр</v>
      </c>
      <c r="H66" s="14"/>
      <c r="I66" s="14"/>
    </row>
    <row r="67" spans="1:9" ht="12.75">
      <c r="A67" s="5"/>
      <c r="B67" s="5"/>
      <c r="C67" s="7">
        <v>37</v>
      </c>
      <c r="D67" s="8" t="s">
        <v>162</v>
      </c>
      <c r="E67" s="5"/>
      <c r="F67" s="5"/>
      <c r="G67" s="5"/>
      <c r="H67" s="49" t="s">
        <v>11</v>
      </c>
      <c r="I67" s="49"/>
    </row>
    <row r="68" spans="1:9" ht="12.75">
      <c r="A68" s="4">
        <v>-18</v>
      </c>
      <c r="B68" s="6" t="str">
        <f>IF(C46=B45,B47,IF(C46=B47,B45,0))</f>
        <v>Халилова Роксана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162</v>
      </c>
      <c r="D69" s="20"/>
      <c r="E69" s="5"/>
      <c r="F69" s="7">
        <v>38</v>
      </c>
      <c r="G69" s="8" t="s">
        <v>160</v>
      </c>
      <c r="H69" s="14"/>
      <c r="I69" s="14"/>
    </row>
    <row r="70" spans="1:9" ht="12.75">
      <c r="A70" s="4">
        <v>-19</v>
      </c>
      <c r="B70" s="10" t="str">
        <f>IF(C50=B49,B51,IF(C50=B51,B49,0))</f>
        <v>Ахмадуллин Кирилл</v>
      </c>
      <c r="C70" s="4">
        <v>-37</v>
      </c>
      <c r="D70" s="6" t="str">
        <f>IF(D67=C65,C69,IF(D67=C69,C65,0))</f>
        <v>Королев Владислав</v>
      </c>
      <c r="E70" s="4">
        <v>-36</v>
      </c>
      <c r="F70" s="10" t="str">
        <f>IF(C69=B68,B70,IF(C69=B70,B68,0))</f>
        <v>Халилова Роксана</v>
      </c>
      <c r="G70" s="5"/>
      <c r="H70" s="49" t="s">
        <v>13</v>
      </c>
      <c r="I70" s="49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49" t="s">
        <v>15</v>
      </c>
      <c r="I72" s="4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137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40265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127</v>
      </c>
      <c r="B7" s="28">
        <v>1</v>
      </c>
      <c r="C7" s="26" t="str">
        <f>4стр1!G36</f>
        <v>Кабиров Айдар</v>
      </c>
      <c r="D7" s="25"/>
      <c r="E7" s="25"/>
      <c r="F7" s="25"/>
      <c r="G7" s="25"/>
      <c r="H7" s="25"/>
      <c r="I7" s="25"/>
    </row>
    <row r="8" spans="1:9" ht="18">
      <c r="A8" s="27" t="s">
        <v>138</v>
      </c>
      <c r="B8" s="28">
        <v>2</v>
      </c>
      <c r="C8" s="26" t="str">
        <f>4стр1!G56</f>
        <v>Камалов Фадис</v>
      </c>
      <c r="D8" s="25"/>
      <c r="E8" s="25"/>
      <c r="F8" s="25"/>
      <c r="G8" s="25"/>
      <c r="H8" s="25"/>
      <c r="I8" s="25"/>
    </row>
    <row r="9" spans="1:9" ht="18">
      <c r="A9" s="27" t="s">
        <v>139</v>
      </c>
      <c r="B9" s="28">
        <v>3</v>
      </c>
      <c r="C9" s="26" t="str">
        <f>4стр2!I22</f>
        <v>Яхин Фархат</v>
      </c>
      <c r="D9" s="25"/>
      <c r="E9" s="25"/>
      <c r="F9" s="25"/>
      <c r="G9" s="25"/>
      <c r="H9" s="25"/>
      <c r="I9" s="25"/>
    </row>
    <row r="10" spans="1:9" ht="18">
      <c r="A10" s="27" t="s">
        <v>140</v>
      </c>
      <c r="B10" s="28">
        <v>4</v>
      </c>
      <c r="C10" s="26" t="str">
        <f>4стр2!I32</f>
        <v>Юсупов Тимур</v>
      </c>
      <c r="D10" s="25"/>
      <c r="E10" s="25"/>
      <c r="F10" s="25"/>
      <c r="G10" s="25"/>
      <c r="H10" s="25"/>
      <c r="I10" s="25"/>
    </row>
    <row r="11" spans="1:9" ht="18">
      <c r="A11" s="27" t="s">
        <v>129</v>
      </c>
      <c r="B11" s="28">
        <v>5</v>
      </c>
      <c r="C11" s="26" t="str">
        <f>4стр1!G63</f>
        <v>Биглов Ренат</v>
      </c>
      <c r="D11" s="25"/>
      <c r="E11" s="25"/>
      <c r="F11" s="25"/>
      <c r="G11" s="25"/>
      <c r="H11" s="25"/>
      <c r="I11" s="25"/>
    </row>
    <row r="12" spans="1:9" ht="18">
      <c r="A12" s="27" t="s">
        <v>141</v>
      </c>
      <c r="B12" s="28">
        <v>6</v>
      </c>
      <c r="C12" s="26" t="str">
        <f>4стр1!G65</f>
        <v>Лещенко Лев</v>
      </c>
      <c r="D12" s="25"/>
      <c r="E12" s="25"/>
      <c r="F12" s="25"/>
      <c r="G12" s="25"/>
      <c r="H12" s="25"/>
      <c r="I12" s="25"/>
    </row>
    <row r="13" spans="1:9" ht="18">
      <c r="A13" s="27" t="s">
        <v>142</v>
      </c>
      <c r="B13" s="28">
        <v>7</v>
      </c>
      <c r="C13" s="26" t="str">
        <f>4стр1!G68</f>
        <v>Гайсина Альфия</v>
      </c>
      <c r="D13" s="25"/>
      <c r="E13" s="25"/>
      <c r="F13" s="25"/>
      <c r="G13" s="25"/>
      <c r="H13" s="25"/>
      <c r="I13" s="25"/>
    </row>
    <row r="14" spans="1:9" ht="18">
      <c r="A14" s="27" t="s">
        <v>143</v>
      </c>
      <c r="B14" s="28">
        <v>8</v>
      </c>
      <c r="C14" s="26" t="str">
        <f>4стр1!G70</f>
        <v>Лукьянов Роман</v>
      </c>
      <c r="D14" s="25"/>
      <c r="E14" s="25"/>
      <c r="F14" s="25"/>
      <c r="G14" s="25"/>
      <c r="H14" s="25"/>
      <c r="I14" s="25"/>
    </row>
    <row r="15" spans="1:9" ht="18">
      <c r="A15" s="27" t="s">
        <v>144</v>
      </c>
      <c r="B15" s="28">
        <v>9</v>
      </c>
      <c r="C15" s="26" t="str">
        <f>4стр1!D72</f>
        <v>Кузнецов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145</v>
      </c>
      <c r="B16" s="28">
        <v>10</v>
      </c>
      <c r="C16" s="26" t="str">
        <f>4стр1!D75</f>
        <v>Зайнутдинов Наиль</v>
      </c>
      <c r="D16" s="25"/>
      <c r="E16" s="25"/>
      <c r="F16" s="25"/>
      <c r="G16" s="25"/>
      <c r="H16" s="25"/>
      <c r="I16" s="25"/>
    </row>
    <row r="17" spans="1:9" ht="18">
      <c r="A17" s="27" t="s">
        <v>146</v>
      </c>
      <c r="B17" s="28">
        <v>11</v>
      </c>
      <c r="C17" s="26" t="str">
        <f>4стр1!G73</f>
        <v>Мавринский Алексей</v>
      </c>
      <c r="D17" s="25"/>
      <c r="E17" s="25"/>
      <c r="F17" s="25"/>
      <c r="G17" s="25"/>
      <c r="H17" s="25"/>
      <c r="I17" s="25"/>
    </row>
    <row r="18" spans="1:9" ht="18">
      <c r="A18" s="27" t="s">
        <v>147</v>
      </c>
      <c r="B18" s="28">
        <v>12</v>
      </c>
      <c r="C18" s="26" t="str">
        <f>4стр1!G75</f>
        <v>Юнусов Ринат</v>
      </c>
      <c r="D18" s="25"/>
      <c r="E18" s="25"/>
      <c r="F18" s="25"/>
      <c r="G18" s="25"/>
      <c r="H18" s="25"/>
      <c r="I18" s="25"/>
    </row>
    <row r="19" spans="1:9" ht="18">
      <c r="A19" s="27" t="s">
        <v>148</v>
      </c>
      <c r="B19" s="28">
        <v>13</v>
      </c>
      <c r="C19" s="26" t="str">
        <f>4стр2!I40</f>
        <v>Аминов Артур</v>
      </c>
      <c r="D19" s="25"/>
      <c r="E19" s="25"/>
      <c r="F19" s="25"/>
      <c r="G19" s="25"/>
      <c r="H19" s="25"/>
      <c r="I19" s="25"/>
    </row>
    <row r="20" spans="1:9" ht="18">
      <c r="A20" s="27" t="s">
        <v>149</v>
      </c>
      <c r="B20" s="28">
        <v>14</v>
      </c>
      <c r="C20" s="26" t="str">
        <f>4стр2!I44</f>
        <v>Иксанов Вадим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15</v>
      </c>
      <c r="C21" s="26" t="str">
        <f>4стр2!I46</f>
        <v>Нагонев Владимир</v>
      </c>
      <c r="D21" s="25"/>
      <c r="E21" s="25"/>
      <c r="F21" s="25"/>
      <c r="G21" s="25"/>
      <c r="H21" s="25"/>
      <c r="I21" s="25"/>
    </row>
    <row r="22" spans="1:9" ht="18">
      <c r="A22" s="27" t="s">
        <v>150</v>
      </c>
      <c r="B22" s="28">
        <v>16</v>
      </c>
      <c r="C22" s="26" t="str">
        <f>4стр2!I48</f>
        <v>Набиуллин  Ильдар</v>
      </c>
      <c r="D22" s="25"/>
      <c r="E22" s="25"/>
      <c r="F22" s="25"/>
      <c r="G22" s="25"/>
      <c r="H22" s="25"/>
      <c r="I22" s="25"/>
    </row>
    <row r="23" spans="1:9" ht="18">
      <c r="A23" s="27" t="s">
        <v>134</v>
      </c>
      <c r="B23" s="28">
        <v>17</v>
      </c>
      <c r="C23" s="26" t="str">
        <f>4стр2!E44</f>
        <v>Юсупов Шамиль</v>
      </c>
      <c r="D23" s="25"/>
      <c r="E23" s="25"/>
      <c r="F23" s="25"/>
      <c r="G23" s="25"/>
      <c r="H23" s="25"/>
      <c r="I23" s="25"/>
    </row>
    <row r="24" spans="1:9" ht="18">
      <c r="A24" s="27" t="s">
        <v>151</v>
      </c>
      <c r="B24" s="28">
        <v>18</v>
      </c>
      <c r="C24" s="26" t="str">
        <f>4стр2!E50</f>
        <v>Гадельшин Тимур</v>
      </c>
      <c r="D24" s="25"/>
      <c r="E24" s="25"/>
      <c r="F24" s="25"/>
      <c r="G24" s="25"/>
      <c r="H24" s="25"/>
      <c r="I24" s="25"/>
    </row>
    <row r="25" spans="1:9" ht="18">
      <c r="A25" s="27" t="s">
        <v>152</v>
      </c>
      <c r="B25" s="28">
        <v>19</v>
      </c>
      <c r="C25" s="26" t="str">
        <f>4стр2!E53</f>
        <v>Гилемханова Дина</v>
      </c>
      <c r="D25" s="25"/>
      <c r="E25" s="25"/>
      <c r="F25" s="25"/>
      <c r="G25" s="25"/>
      <c r="H25" s="25"/>
      <c r="I25" s="25"/>
    </row>
    <row r="26" spans="1:9" ht="18">
      <c r="A26" s="27" t="s">
        <v>153</v>
      </c>
      <c r="B26" s="28">
        <v>20</v>
      </c>
      <c r="C26" s="26" t="str">
        <f>4стр2!E55</f>
        <v>Разбежкин Андрей</v>
      </c>
      <c r="D26" s="25"/>
      <c r="E26" s="25"/>
      <c r="F26" s="25"/>
      <c r="G26" s="25"/>
      <c r="H26" s="25"/>
      <c r="I26" s="25"/>
    </row>
    <row r="27" spans="1:9" ht="18">
      <c r="A27" s="27" t="s">
        <v>154</v>
      </c>
      <c r="B27" s="28">
        <v>21</v>
      </c>
      <c r="C27" s="26" t="str">
        <f>4стр2!I53</f>
        <v>Медведев Тарас</v>
      </c>
      <c r="D27" s="25"/>
      <c r="E27" s="25"/>
      <c r="F27" s="25"/>
      <c r="G27" s="25"/>
      <c r="H27" s="25"/>
      <c r="I27" s="25"/>
    </row>
    <row r="28" spans="1:9" ht="18">
      <c r="A28" s="27" t="s">
        <v>155</v>
      </c>
      <c r="B28" s="28">
        <v>22</v>
      </c>
      <c r="C28" s="26" t="str">
        <f>4стр2!I57</f>
        <v>Галяутдинова Элина</v>
      </c>
      <c r="D28" s="25"/>
      <c r="E28" s="25"/>
      <c r="F28" s="25"/>
      <c r="G28" s="25"/>
      <c r="H28" s="25"/>
      <c r="I28" s="25"/>
    </row>
    <row r="29" spans="1:9" ht="18">
      <c r="A29" s="27" t="s">
        <v>156</v>
      </c>
      <c r="B29" s="28">
        <v>23</v>
      </c>
      <c r="C29" s="26" t="str">
        <f>4стр2!I59</f>
        <v>Буков Владислав</v>
      </c>
      <c r="D29" s="25"/>
      <c r="E29" s="25"/>
      <c r="F29" s="25"/>
      <c r="G29" s="25"/>
      <c r="H29" s="25"/>
      <c r="I29" s="25"/>
    </row>
    <row r="30" spans="1:9" ht="18">
      <c r="A30" s="27" t="s">
        <v>157</v>
      </c>
      <c r="B30" s="28">
        <v>24</v>
      </c>
      <c r="C30" s="26" t="str">
        <f>4стр2!I61</f>
        <v>Лещенко Илья</v>
      </c>
      <c r="D30" s="25"/>
      <c r="E30" s="25"/>
      <c r="F30" s="25"/>
      <c r="G30" s="25"/>
      <c r="H30" s="25"/>
      <c r="I30" s="25"/>
    </row>
    <row r="31" spans="1:9" ht="18">
      <c r="A31" s="27" t="s">
        <v>158</v>
      </c>
      <c r="B31" s="28">
        <v>25</v>
      </c>
      <c r="C31" s="26" t="str">
        <f>4стр2!E63</f>
        <v>Набиуллин Ильдус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4стр2!E69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4стр2!E72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4стр2!E74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4стр2!I66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4стр2!I70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4стр2!I72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4стр2!I74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48" t="str">
        <f>Сп4!A1</f>
        <v>Кубок Башкортостана 2010</v>
      </c>
      <c r="B1" s="48"/>
      <c r="C1" s="48"/>
      <c r="D1" s="48"/>
      <c r="E1" s="48"/>
      <c r="F1" s="48"/>
      <c r="G1" s="48"/>
    </row>
    <row r="2" spans="1:7" ht="15.75">
      <c r="A2" s="48" t="str">
        <f>Сп4!A2</f>
        <v>1/32 финала Турнира Праздник Весны и Труда</v>
      </c>
      <c r="B2" s="48"/>
      <c r="C2" s="48"/>
      <c r="D2" s="48"/>
      <c r="E2" s="48"/>
      <c r="F2" s="48"/>
      <c r="G2" s="48"/>
    </row>
    <row r="3" spans="1:7" ht="15.75">
      <c r="A3" s="47">
        <f>Сп4!A3</f>
        <v>40265</v>
      </c>
      <c r="B3" s="47"/>
      <c r="C3" s="47"/>
      <c r="D3" s="47"/>
      <c r="E3" s="47"/>
      <c r="F3" s="47"/>
      <c r="G3" s="4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Сп4!A7</f>
        <v>Кабиров Айдар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Сп4!A23</f>
        <v>Буков Владислав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150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Сп4!A22</f>
        <v>Нагонев Владимир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127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Сп4!A15</f>
        <v>Юсупов Тимур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Сп4!A30</f>
        <v>Набиуллин Ильдус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144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Сп4!A31</f>
        <v>Набиуллин  Ильдар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Сп4!A14</f>
        <v>Лукьянов Роман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127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Сп4!A11</f>
        <v>Яхин Фархат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129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129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Сп4!A27</f>
        <v>Иксанов Вадим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Сп4!A18</f>
        <v>Аминов Артур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129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Сп4!A19</f>
        <v>Юсупов Шамиль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153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Сп4!A26</f>
        <v>Лещенко Лев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140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140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Сп4!A10</f>
        <v>Гайсина Альфия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127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Сп4!A9</f>
        <v>Камалов Фадис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139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139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Сп4!A25</f>
        <v>Разбежкин Андрей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Сп4!A20</f>
        <v>Юнусов Ринат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139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Сп4!A17</f>
        <v>Зайнутдинов Наиль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Сп4!A28</f>
        <v>Лещенко Илья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146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Сп4!A12</f>
        <v>Медведев Тарас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Сп4!A13</f>
        <v>Гилемханова Дина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145</v>
      </c>
      <c r="E56" s="11"/>
      <c r="F56" s="18">
        <v>-31</v>
      </c>
      <c r="G56" s="6" t="str">
        <f>IF(G36=F20,F52,IF(G36=F52,F20,0))</f>
        <v>Камалов Фадис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Сп4!A29</f>
        <v>Галяутдинова Элина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Сп4!A16</f>
        <v>Мавринский Алексей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138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Сп4!A21</f>
        <v>Кузнецов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51</v>
      </c>
      <c r="D62" s="11"/>
      <c r="E62" s="4">
        <v>-58</v>
      </c>
      <c r="F62" s="6" t="str">
        <f>IF(4стр2!H14=4стр2!G10,4стр2!G18,IF(4стр2!H14=4стр2!G18,4стр2!G10,0))</f>
        <v>Биглов Ренат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Сп4!A24</f>
        <v>Гадельшин Тимур</v>
      </c>
      <c r="C63" s="11"/>
      <c r="D63" s="11"/>
      <c r="E63" s="5"/>
      <c r="F63" s="7">
        <v>61</v>
      </c>
      <c r="G63" s="8" t="s">
        <v>138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138</v>
      </c>
      <c r="E64" s="4">
        <v>-59</v>
      </c>
      <c r="F64" s="10" t="str">
        <f>IF(4стр2!H30=4стр2!G26,4стр2!G34,IF(4стр2!H30=4стр2!G34,4стр2!G26,0))</f>
        <v>Лещенко Лев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Сп4!A37</f>
        <v>нет</v>
      </c>
      <c r="C65" s="11"/>
      <c r="D65" s="5"/>
      <c r="E65" s="5"/>
      <c r="F65" s="4">
        <v>-61</v>
      </c>
      <c r="G65" s="6" t="str">
        <f>IF(G63=F62,F64,IF(G63=F64,F62,0))</f>
        <v>Лещенко Лев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138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Сп4!A8</f>
        <v>Биглов Ренат</v>
      </c>
      <c r="C67" s="5"/>
      <c r="D67" s="5"/>
      <c r="E67" s="4">
        <v>-56</v>
      </c>
      <c r="F67" s="6" t="str">
        <f>IF(4стр2!G10=4стр2!F6,4стр2!F14,IF(4стр2!G10=4стр2!F14,4стр2!F6,0))</f>
        <v>Гайсина Альфия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140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Кузнецов Александр</v>
      </c>
      <c r="C69" s="5"/>
      <c r="D69" s="5"/>
      <c r="E69" s="4">
        <v>-57</v>
      </c>
      <c r="F69" s="10" t="str">
        <f>IF(4стр2!G26=4стр2!F22,4стр2!F30,IF(4стр2!G26=4стр2!F30,4стр2!F22,0))</f>
        <v>Лукьянов Роман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51</v>
      </c>
      <c r="D70" s="5"/>
      <c r="E70" s="5"/>
      <c r="F70" s="4">
        <v>-62</v>
      </c>
      <c r="G70" s="6" t="str">
        <f>IF(G68=F67,F69,IF(G68=F69,F67,0))</f>
        <v>Лукьянов Роман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Юнусов Ринат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51</v>
      </c>
      <c r="E72" s="4">
        <v>-63</v>
      </c>
      <c r="F72" s="6" t="str">
        <f>IF(C70=B69,B71,IF(C70=B71,B69,0))</f>
        <v>Юнусов Ринат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Зайнутдинов Наиль</v>
      </c>
      <c r="C73" s="11"/>
      <c r="D73" s="17" t="s">
        <v>6</v>
      </c>
      <c r="E73" s="5"/>
      <c r="F73" s="7">
        <v>66</v>
      </c>
      <c r="G73" s="8" t="s">
        <v>145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146</v>
      </c>
      <c r="D74" s="20"/>
      <c r="E74" s="4">
        <v>-64</v>
      </c>
      <c r="F74" s="10" t="str">
        <f>IF(C74=B73,B75,IF(C74=B75,B73,0))</f>
        <v>Мавринский Алексей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Мавринский Алексей</v>
      </c>
      <c r="C75" s="4">
        <v>-65</v>
      </c>
      <c r="D75" s="6" t="str">
        <f>IF(D72=C70,C74,IF(D72=C74,C70,0))</f>
        <v>Зайнутдинов Наиль</v>
      </c>
      <c r="E75" s="5"/>
      <c r="F75" s="4">
        <v>-66</v>
      </c>
      <c r="G75" s="6" t="str">
        <f>IF(G73=F72,F74,IF(G73=F74,F72,0))</f>
        <v>Юнусов Ринат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50" t="str">
        <f>Сп4!A1</f>
        <v>Кубок Башкортостана 2010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48" t="str">
        <f>Сп4!A2</f>
        <v>1/32 финала Турнира Праздник Весны и Труда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>
      <c r="A3" s="47">
        <f>Сп4!A3</f>
        <v>40265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Юсупов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Буков Владислав</v>
      </c>
      <c r="C6" s="7">
        <v>40</v>
      </c>
      <c r="D6" s="14" t="s">
        <v>51</v>
      </c>
      <c r="E6" s="7">
        <v>52</v>
      </c>
      <c r="F6" s="14" t="s">
        <v>144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Кузнецов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Набиуллин Ильдус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Набиуллин  Ильдар</v>
      </c>
      <c r="C10" s="7">
        <v>41</v>
      </c>
      <c r="D10" s="21" t="s">
        <v>158</v>
      </c>
      <c r="E10" s="15"/>
      <c r="F10" s="7">
        <v>56</v>
      </c>
      <c r="G10" s="14" t="s">
        <v>144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Гилемханова Дина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Гайсина Альфия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Иксанов Вадим</v>
      </c>
      <c r="C14" s="7">
        <v>42</v>
      </c>
      <c r="D14" s="14" t="s">
        <v>154</v>
      </c>
      <c r="E14" s="7">
        <v>53</v>
      </c>
      <c r="F14" s="21" t="s">
        <v>140</v>
      </c>
      <c r="G14" s="7">
        <v>58</v>
      </c>
      <c r="H14" s="14" t="s">
        <v>144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Медведев Тарас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Юсупов Шамиль</v>
      </c>
      <c r="C16" s="5"/>
      <c r="D16" s="7">
        <v>49</v>
      </c>
      <c r="E16" s="21" t="s">
        <v>149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148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149</v>
      </c>
      <c r="E18" s="15"/>
      <c r="F18" s="4">
        <v>-30</v>
      </c>
      <c r="G18" s="10" t="str">
        <f>IF(4стр1!F52=4стр1!E44,4стр1!E60,IF(4стр1!F52=4стр1!E60,4стр1!E44,0))</f>
        <v>Биглов Ренат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Юнусов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Зайнутдинов Наиль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Разбежкин Андрей</v>
      </c>
      <c r="C22" s="7">
        <v>44</v>
      </c>
      <c r="D22" s="14" t="s">
        <v>153</v>
      </c>
      <c r="E22" s="7">
        <v>54</v>
      </c>
      <c r="F22" s="14" t="s">
        <v>153</v>
      </c>
      <c r="G22" s="15"/>
      <c r="H22" s="7">
        <v>60</v>
      </c>
      <c r="I22" s="24" t="s">
        <v>129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Лещенко Лев</v>
      </c>
      <c r="D23" s="11"/>
      <c r="E23" s="11"/>
      <c r="F23" s="11"/>
      <c r="G23" s="15"/>
      <c r="H23" s="11"/>
      <c r="I23" s="20"/>
      <c r="J23" s="49" t="s">
        <v>2</v>
      </c>
      <c r="K23" s="4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Лещенко Илья</v>
      </c>
      <c r="C24" s="5"/>
      <c r="D24" s="7">
        <v>50</v>
      </c>
      <c r="E24" s="21" t="s">
        <v>153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147</v>
      </c>
      <c r="E26" s="15"/>
      <c r="F26" s="7">
        <v>57</v>
      </c>
      <c r="G26" s="14" t="s">
        <v>153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Аминов Артур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Мавринский Алексей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Галяутдинова Элина</v>
      </c>
      <c r="C30" s="7">
        <v>46</v>
      </c>
      <c r="D30" s="14" t="s">
        <v>143</v>
      </c>
      <c r="E30" s="7">
        <v>55</v>
      </c>
      <c r="F30" s="21" t="s">
        <v>143</v>
      </c>
      <c r="G30" s="7">
        <v>59</v>
      </c>
      <c r="H30" s="21" t="s">
        <v>129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Лукьянов Роман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Гадельшин Тимур</v>
      </c>
      <c r="C32" s="5"/>
      <c r="D32" s="7">
        <v>51</v>
      </c>
      <c r="E32" s="21" t="s">
        <v>143</v>
      </c>
      <c r="F32" s="5"/>
      <c r="G32" s="11"/>
      <c r="H32" s="4">
        <v>-60</v>
      </c>
      <c r="I32" s="6" t="str">
        <f>IF(I22=H14,H30,IF(I22=H30,H14,0))</f>
        <v>Юсупов Тимур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151</v>
      </c>
      <c r="D33" s="11"/>
      <c r="E33" s="15"/>
      <c r="F33" s="5"/>
      <c r="G33" s="11"/>
      <c r="H33" s="5"/>
      <c r="I33" s="20"/>
      <c r="J33" s="49" t="s">
        <v>3</v>
      </c>
      <c r="K33" s="4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150</v>
      </c>
      <c r="E34" s="15"/>
      <c r="F34" s="4">
        <v>-29</v>
      </c>
      <c r="G34" s="10" t="str">
        <f>IF(4стр1!F20=4стр1!E12,4стр1!E28,IF(4стр1!F20=4стр1!E28,4стр1!E12,0))</f>
        <v>Яхин Фархат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Нагонев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Буков Владислав</v>
      </c>
      <c r="C37" s="5"/>
      <c r="D37" s="5"/>
      <c r="E37" s="5"/>
      <c r="F37" s="4">
        <v>-48</v>
      </c>
      <c r="G37" s="6" t="str">
        <f>IF(E8=D6,D10,IF(E8=D10,D6,0))</f>
        <v>Набиуллин  Ильдар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142</v>
      </c>
      <c r="D38" s="5"/>
      <c r="E38" s="5"/>
      <c r="F38" s="5"/>
      <c r="G38" s="7">
        <v>67</v>
      </c>
      <c r="H38" s="14" t="s">
        <v>154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Гилемханова Дина</v>
      </c>
      <c r="C39" s="11"/>
      <c r="D39" s="5"/>
      <c r="E39" s="5"/>
      <c r="F39" s="4">
        <v>-49</v>
      </c>
      <c r="G39" s="10" t="str">
        <f>IF(E16=D14,D18,IF(E16=D18,D14,0))</f>
        <v>Иксанов Вадим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148</v>
      </c>
      <c r="E40" s="5"/>
      <c r="F40" s="5"/>
      <c r="G40" s="5"/>
      <c r="H40" s="7">
        <v>69</v>
      </c>
      <c r="I40" s="23" t="s">
        <v>147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Медведев Тарас</v>
      </c>
      <c r="C41" s="11"/>
      <c r="D41" s="11"/>
      <c r="E41" s="5"/>
      <c r="F41" s="4">
        <v>-50</v>
      </c>
      <c r="G41" s="6" t="str">
        <f>IF(E24=D22,D26,IF(E24=D26,D22,0))</f>
        <v>Аминов Артур</v>
      </c>
      <c r="H41" s="11"/>
      <c r="I41" s="19"/>
      <c r="J41" s="49" t="s">
        <v>12</v>
      </c>
      <c r="K41" s="4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148</v>
      </c>
      <c r="D42" s="11"/>
      <c r="E42" s="5"/>
      <c r="F42" s="5"/>
      <c r="G42" s="7">
        <v>68</v>
      </c>
      <c r="H42" s="21" t="s">
        <v>147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Юсупов Шамиль</v>
      </c>
      <c r="C43" s="5"/>
      <c r="D43" s="11"/>
      <c r="E43" s="5"/>
      <c r="F43" s="4">
        <v>-51</v>
      </c>
      <c r="G43" s="10" t="str">
        <f>IF(E32=D30,D34,IF(E32=D34,D30,0))</f>
        <v>Нагонев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148</v>
      </c>
      <c r="F44" s="5"/>
      <c r="G44" s="5"/>
      <c r="H44" s="4">
        <v>-69</v>
      </c>
      <c r="I44" s="6" t="str">
        <f>IF(I40=H38,H42,IF(I40=H42,H38,0))</f>
        <v>Иксанов Вадим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Разбежкин Андрей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Набиуллин  Ильдар</v>
      </c>
      <c r="I45" s="20"/>
      <c r="J45" s="49" t="s">
        <v>14</v>
      </c>
      <c r="K45" s="4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152</v>
      </c>
      <c r="D46" s="11"/>
      <c r="E46" s="5"/>
      <c r="F46" s="5"/>
      <c r="G46" s="5"/>
      <c r="H46" s="7">
        <v>70</v>
      </c>
      <c r="I46" s="24" t="s">
        <v>150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Лещенко Илья</v>
      </c>
      <c r="C47" s="11"/>
      <c r="D47" s="11"/>
      <c r="E47" s="5"/>
      <c r="F47" s="5"/>
      <c r="G47" s="4">
        <v>-68</v>
      </c>
      <c r="H47" s="10" t="str">
        <f>IF(H42=G41,G43,IF(H42=G43,G41,0))</f>
        <v>Нагонев Владимир</v>
      </c>
      <c r="I47" s="20"/>
      <c r="J47" s="49" t="s">
        <v>13</v>
      </c>
      <c r="K47" s="4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151</v>
      </c>
      <c r="E48" s="5"/>
      <c r="F48" s="5"/>
      <c r="G48" s="5"/>
      <c r="H48" s="4">
        <v>-70</v>
      </c>
      <c r="I48" s="6" t="str">
        <f>IF(I46=H45,H47,IF(I46=H47,H45,0))</f>
        <v>Набиуллин  Ильдар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Галяутдинова Элина</v>
      </c>
      <c r="C49" s="11"/>
      <c r="D49" s="5"/>
      <c r="E49" s="5"/>
      <c r="F49" s="5"/>
      <c r="G49" s="15"/>
      <c r="H49" s="5"/>
      <c r="I49" s="20"/>
      <c r="J49" s="49" t="s">
        <v>15</v>
      </c>
      <c r="K49" s="4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151</v>
      </c>
      <c r="D50" s="4">
        <v>-77</v>
      </c>
      <c r="E50" s="6" t="str">
        <f>IF(E44=D40,D48,IF(E44=D48,D40,0))</f>
        <v>Гадельшин Тимур</v>
      </c>
      <c r="F50" s="4">
        <v>-71</v>
      </c>
      <c r="G50" s="6" t="str">
        <f>IF(C38=B37,B39,IF(C38=B39,B37,0))</f>
        <v>Буков Владислав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Гадельшин Тимур</v>
      </c>
      <c r="C51" s="5"/>
      <c r="D51" s="5"/>
      <c r="E51" s="16" t="s">
        <v>17</v>
      </c>
      <c r="F51" s="5"/>
      <c r="G51" s="7">
        <v>79</v>
      </c>
      <c r="H51" s="14" t="s">
        <v>141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Гилемханова Дина</v>
      </c>
      <c r="E52" s="20"/>
      <c r="F52" s="4">
        <v>-72</v>
      </c>
      <c r="G52" s="10" t="str">
        <f>IF(C42=B41,B43,IF(C42=B43,B41,0))</f>
        <v>Медведев Тарас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142</v>
      </c>
      <c r="F53" s="5"/>
      <c r="G53" s="5"/>
      <c r="H53" s="7">
        <v>81</v>
      </c>
      <c r="I53" s="23" t="s">
        <v>141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Разбежкин Андрей</v>
      </c>
      <c r="E54" s="16" t="s">
        <v>31</v>
      </c>
      <c r="F54" s="4">
        <v>-73</v>
      </c>
      <c r="G54" s="6" t="str">
        <f>IF(C46=B45,B47,IF(C46=B47,B45,0))</f>
        <v>Лещенко Илья</v>
      </c>
      <c r="H54" s="11"/>
      <c r="I54" s="19"/>
      <c r="J54" s="49" t="s">
        <v>18</v>
      </c>
      <c r="K54" s="4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Разбежкин Андрей</v>
      </c>
      <c r="F55" s="5"/>
      <c r="G55" s="7">
        <v>80</v>
      </c>
      <c r="H55" s="21" t="s">
        <v>156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Галяутдинова Элина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157</v>
      </c>
      <c r="D57" s="5"/>
      <c r="E57" s="5"/>
      <c r="F57" s="5"/>
      <c r="G57" s="5"/>
      <c r="H57" s="4">
        <v>-81</v>
      </c>
      <c r="I57" s="6" t="str">
        <f>IF(I53=H51,H55,IF(I53=H55,H51,0))</f>
        <v>Галяутдинова Элина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Набиуллин Ильдус</v>
      </c>
      <c r="C58" s="11"/>
      <c r="D58" s="5"/>
      <c r="E58" s="5"/>
      <c r="F58" s="5"/>
      <c r="G58" s="4">
        <v>-79</v>
      </c>
      <c r="H58" s="6" t="str">
        <f>IF(H51=G50,G52,IF(H51=G52,G50,0))</f>
        <v>Буков Владислав</v>
      </c>
      <c r="I58" s="20"/>
      <c r="J58" s="49" t="s">
        <v>20</v>
      </c>
      <c r="K58" s="4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157</v>
      </c>
      <c r="E59" s="5"/>
      <c r="F59" s="5"/>
      <c r="G59" s="5"/>
      <c r="H59" s="7">
        <v>82</v>
      </c>
      <c r="I59" s="24" t="s">
        <v>134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Лещенко Илья</v>
      </c>
      <c r="I60" s="20"/>
      <c r="J60" s="49" t="s">
        <v>21</v>
      </c>
      <c r="K60" s="4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Лещенко Илья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49" t="s">
        <v>22</v>
      </c>
      <c r="K62" s="4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157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49" t="s">
        <v>24</v>
      </c>
      <c r="K67" s="4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49" t="s">
        <v>26</v>
      </c>
      <c r="K71" s="4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49" t="s">
        <v>28</v>
      </c>
      <c r="K73" s="4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49" t="s">
        <v>30</v>
      </c>
      <c r="K75" s="4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44" t="s">
        <v>36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121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5">
        <v>40272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112</v>
      </c>
      <c r="B7" s="28">
        <v>1</v>
      </c>
      <c r="C7" s="26" t="str">
        <f>3стр1!G36</f>
        <v>Емельянов Александр</v>
      </c>
      <c r="D7" s="25"/>
      <c r="E7" s="25"/>
      <c r="F7" s="25"/>
      <c r="G7" s="25"/>
      <c r="H7" s="25"/>
      <c r="I7" s="25"/>
    </row>
    <row r="8" spans="1:9" ht="18">
      <c r="A8" s="27" t="s">
        <v>122</v>
      </c>
      <c r="B8" s="28">
        <v>2</v>
      </c>
      <c r="C8" s="26" t="str">
        <f>3стр1!G56</f>
        <v>Сабаев Руслан</v>
      </c>
      <c r="D8" s="25"/>
      <c r="E8" s="25"/>
      <c r="F8" s="25"/>
      <c r="G8" s="25"/>
      <c r="H8" s="25"/>
      <c r="I8" s="25"/>
    </row>
    <row r="9" spans="1:9" ht="18">
      <c r="A9" s="27" t="s">
        <v>113</v>
      </c>
      <c r="B9" s="28">
        <v>3</v>
      </c>
      <c r="C9" s="26" t="str">
        <f>3стр2!I22</f>
        <v>Низамутдинов Эльмир</v>
      </c>
      <c r="D9" s="25"/>
      <c r="E9" s="25"/>
      <c r="F9" s="25"/>
      <c r="G9" s="25"/>
      <c r="H9" s="25"/>
      <c r="I9" s="25"/>
    </row>
    <row r="10" spans="1:9" ht="18">
      <c r="A10" s="27" t="s">
        <v>123</v>
      </c>
      <c r="B10" s="28">
        <v>4</v>
      </c>
      <c r="C10" s="26" t="str">
        <f>3стр2!I32</f>
        <v>Кабиров Айдар</v>
      </c>
      <c r="D10" s="25"/>
      <c r="E10" s="25"/>
      <c r="F10" s="25"/>
      <c r="G10" s="25"/>
      <c r="H10" s="25"/>
      <c r="I10" s="25"/>
    </row>
    <row r="11" spans="1:9" ht="18">
      <c r="A11" s="27" t="s">
        <v>100</v>
      </c>
      <c r="B11" s="28">
        <v>5</v>
      </c>
      <c r="C11" s="26" t="str">
        <f>3стр1!G63</f>
        <v>Асылгужин Марсель</v>
      </c>
      <c r="D11" s="25"/>
      <c r="E11" s="25"/>
      <c r="F11" s="25"/>
      <c r="G11" s="25"/>
      <c r="H11" s="25"/>
      <c r="I11" s="25"/>
    </row>
    <row r="12" spans="1:9" ht="18">
      <c r="A12" s="27" t="s">
        <v>124</v>
      </c>
      <c r="B12" s="28">
        <v>6</v>
      </c>
      <c r="C12" s="26" t="str">
        <f>3стр1!G65</f>
        <v>Клементьев Роман</v>
      </c>
      <c r="D12" s="25"/>
      <c r="E12" s="25"/>
      <c r="F12" s="25"/>
      <c r="G12" s="25"/>
      <c r="H12" s="25"/>
      <c r="I12" s="25"/>
    </row>
    <row r="13" spans="1:9" ht="18">
      <c r="A13" s="27" t="s">
        <v>125</v>
      </c>
      <c r="B13" s="28">
        <v>7</v>
      </c>
      <c r="C13" s="26" t="str">
        <f>3стр1!G68</f>
        <v>Яхин Фархат</v>
      </c>
      <c r="D13" s="25"/>
      <c r="E13" s="25"/>
      <c r="F13" s="25"/>
      <c r="G13" s="25"/>
      <c r="H13" s="25"/>
      <c r="I13" s="25"/>
    </row>
    <row r="14" spans="1:9" ht="18">
      <c r="A14" s="27" t="s">
        <v>126</v>
      </c>
      <c r="B14" s="28">
        <v>8</v>
      </c>
      <c r="C14" s="26" t="str">
        <f>3стр1!G70</f>
        <v>Гайфуллин Роберт</v>
      </c>
      <c r="D14" s="25"/>
      <c r="E14" s="25"/>
      <c r="F14" s="25"/>
      <c r="G14" s="25"/>
      <c r="H14" s="25"/>
      <c r="I14" s="25"/>
    </row>
    <row r="15" spans="1:9" ht="18">
      <c r="A15" s="27" t="s">
        <v>127</v>
      </c>
      <c r="B15" s="28">
        <v>9</v>
      </c>
      <c r="C15" s="26" t="str">
        <f>3стр1!D72</f>
        <v>Герасев Михаил</v>
      </c>
      <c r="D15" s="25"/>
      <c r="E15" s="25"/>
      <c r="F15" s="25"/>
      <c r="G15" s="25"/>
      <c r="H15" s="25"/>
      <c r="I15" s="25"/>
    </row>
    <row r="16" spans="1:9" ht="18">
      <c r="A16" s="27" t="s">
        <v>128</v>
      </c>
      <c r="B16" s="28">
        <v>10</v>
      </c>
      <c r="C16" s="26" t="str">
        <f>3стр1!D75</f>
        <v>Шаяхметов Азамат</v>
      </c>
      <c r="D16" s="25"/>
      <c r="E16" s="25"/>
      <c r="F16" s="25"/>
      <c r="G16" s="25"/>
      <c r="H16" s="25"/>
      <c r="I16" s="25"/>
    </row>
    <row r="17" spans="1:9" ht="18">
      <c r="A17" s="27" t="s">
        <v>129</v>
      </c>
      <c r="B17" s="28">
        <v>11</v>
      </c>
      <c r="C17" s="26" t="str">
        <f>3стр1!G73</f>
        <v>Гиндулина Диана</v>
      </c>
      <c r="D17" s="25"/>
      <c r="E17" s="25"/>
      <c r="F17" s="25"/>
      <c r="G17" s="25"/>
      <c r="H17" s="25"/>
      <c r="I17" s="25"/>
    </row>
    <row r="18" spans="1:9" ht="18">
      <c r="A18" s="27" t="s">
        <v>130</v>
      </c>
      <c r="B18" s="28">
        <v>12</v>
      </c>
      <c r="C18" s="26" t="str">
        <f>3стр1!G75</f>
        <v>Григорьев Руслан</v>
      </c>
      <c r="D18" s="25"/>
      <c r="E18" s="25"/>
      <c r="F18" s="25"/>
      <c r="G18" s="25"/>
      <c r="H18" s="25"/>
      <c r="I18" s="25"/>
    </row>
    <row r="19" spans="1:9" ht="18">
      <c r="A19" s="27" t="s">
        <v>131</v>
      </c>
      <c r="B19" s="28">
        <v>13</v>
      </c>
      <c r="C19" s="26" t="str">
        <f>3стр2!I40</f>
        <v>Грубов Виталий</v>
      </c>
      <c r="D19" s="25"/>
      <c r="E19" s="25"/>
      <c r="F19" s="25"/>
      <c r="G19" s="25"/>
      <c r="H19" s="25"/>
      <c r="I19" s="25"/>
    </row>
    <row r="20" spans="1:9" ht="18">
      <c r="A20" s="27" t="s">
        <v>132</v>
      </c>
      <c r="B20" s="28">
        <v>14</v>
      </c>
      <c r="C20" s="26" t="str">
        <f>3стр2!I44</f>
        <v>Буков Владислав</v>
      </c>
      <c r="D20" s="25"/>
      <c r="E20" s="25"/>
      <c r="F20" s="25"/>
      <c r="G20" s="25"/>
      <c r="H20" s="25"/>
      <c r="I20" s="25"/>
    </row>
    <row r="21" spans="1:9" ht="18">
      <c r="A21" s="27" t="s">
        <v>133</v>
      </c>
      <c r="B21" s="28">
        <v>15</v>
      </c>
      <c r="C21" s="26" t="str">
        <f>3стр2!I46</f>
        <v>Гарифуллина Эльмира</v>
      </c>
      <c r="D21" s="25"/>
      <c r="E21" s="25"/>
      <c r="F21" s="25"/>
      <c r="G21" s="25"/>
      <c r="H21" s="25"/>
      <c r="I21" s="25"/>
    </row>
    <row r="22" spans="1:9" ht="18">
      <c r="A22" s="27" t="s">
        <v>134</v>
      </c>
      <c r="B22" s="28">
        <v>16</v>
      </c>
      <c r="C22" s="26" t="str">
        <f>3стр2!I48</f>
        <v>Набиуллина Светлана</v>
      </c>
      <c r="D22" s="25"/>
      <c r="E22" s="25"/>
      <c r="F22" s="25"/>
      <c r="G22" s="25"/>
      <c r="H22" s="25"/>
      <c r="I22" s="25"/>
    </row>
    <row r="23" spans="1:9" ht="18">
      <c r="A23" s="27" t="s">
        <v>135</v>
      </c>
      <c r="B23" s="28">
        <v>17</v>
      </c>
      <c r="C23" s="26" t="str">
        <f>3стр2!E44</f>
        <v>Балхияров Алмаз</v>
      </c>
      <c r="D23" s="25"/>
      <c r="E23" s="25"/>
      <c r="F23" s="25"/>
      <c r="G23" s="25"/>
      <c r="H23" s="25"/>
      <c r="I23" s="25"/>
    </row>
    <row r="24" spans="1:9" ht="18">
      <c r="A24" s="27" t="s">
        <v>120</v>
      </c>
      <c r="B24" s="28">
        <v>18</v>
      </c>
      <c r="C24" s="26" t="str">
        <f>3стр2!E50</f>
        <v>Фустов Виталий</v>
      </c>
      <c r="D24" s="25"/>
      <c r="E24" s="25"/>
      <c r="F24" s="25"/>
      <c r="G24" s="25"/>
      <c r="H24" s="25"/>
      <c r="I24" s="25"/>
    </row>
    <row r="25" spans="1:9" ht="18">
      <c r="A25" s="27" t="s">
        <v>136</v>
      </c>
      <c r="B25" s="28">
        <v>19</v>
      </c>
      <c r="C25" s="26" t="str">
        <f>3стр2!E53</f>
        <v>Асылгужин Ринат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3стр2!E55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3стр2!I53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3стр2!I57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3стр2!I59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3стр2!I61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3стр2!E63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3стр2!E69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3стр2!E72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3стр2!E74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3стр2!I66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3стр2!I70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3стр2!I72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3стр2!I74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48" t="str">
        <f>Сп3!A1</f>
        <v>Кубок Башкортостана 2010</v>
      </c>
      <c r="B1" s="48"/>
      <c r="C1" s="48"/>
      <c r="D1" s="48"/>
      <c r="E1" s="48"/>
      <c r="F1" s="48"/>
      <c r="G1" s="48"/>
    </row>
    <row r="2" spans="1:7" ht="15.75">
      <c r="A2" s="48" t="str">
        <f>Сп3!A2</f>
        <v>1/16 финала Турнира Праздник Весны и Труда</v>
      </c>
      <c r="B2" s="48"/>
      <c r="C2" s="48"/>
      <c r="D2" s="48"/>
      <c r="E2" s="48"/>
      <c r="F2" s="48"/>
      <c r="G2" s="48"/>
    </row>
    <row r="3" spans="1:7" ht="15.75">
      <c r="A3" s="47">
        <f>Сп3!A3</f>
        <v>40272</v>
      </c>
      <c r="B3" s="47"/>
      <c r="C3" s="47"/>
      <c r="D3" s="47"/>
      <c r="E3" s="47"/>
      <c r="F3" s="47"/>
      <c r="G3" s="47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Сп3!A7</f>
        <v>Асылгужин Марсель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112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Сп3!A38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112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Сп3!A23</f>
        <v>Фустов Виталий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Сп3!A22</f>
        <v>Буков Владислав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112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Сп3!A15</f>
        <v>Кабиров Айдар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Сп3!A30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127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Сп3!A31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126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Сп3!A14</f>
        <v>Гайфуллин Роберт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100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Сп3!A11</f>
        <v>Емельянов Александр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Сп3!A34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100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Сп3!A27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130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Сп3!A18</f>
        <v>Гиндулина Диана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100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Сп3!A19</f>
        <v>Балхияров Алмаз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131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Сп3!A26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123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Сп3!A35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123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Сп3!A10</f>
        <v>Григорьев Руслан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100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Сп3!A9</f>
        <v>Низамутдинов Эльмир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113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Сп3!A36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113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Сп3!A25</f>
        <v>Набиуллина Светлана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132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Сп3!A20</f>
        <v>Гарифуллина Эльмира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124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Сп3!A17</f>
        <v>Яхин Фархат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129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Сп3!A28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124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Сп3!A33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124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Сп3!A12</f>
        <v>Сабаев Руслан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124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Сп3!A13</f>
        <v>Шаяхметов Азамат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125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Сп3!A32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125</v>
      </c>
      <c r="E56" s="11"/>
      <c r="F56" s="18">
        <v>-31</v>
      </c>
      <c r="G56" s="6" t="str">
        <f>IF(G36=F20,F52,IF(G36=F52,F20,0))</f>
        <v>Сабаев Руслан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Сп3!A29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128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Сп3!A16</f>
        <v>Грубов Виталий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133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Сп3!A21</f>
        <v>Клементьев Роман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133</v>
      </c>
      <c r="D62" s="11"/>
      <c r="E62" s="4">
        <v>-58</v>
      </c>
      <c r="F62" s="6" t="str">
        <f>IF(3стр2!H14=3стр2!G10,3стр2!G18,IF(3стр2!H14=3стр2!G18,3стр2!G10,0))</f>
        <v>Клементьев Роман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Сп3!A24</f>
        <v>Асылгужин Ринат</v>
      </c>
      <c r="C63" s="11"/>
      <c r="D63" s="11"/>
      <c r="E63" s="5"/>
      <c r="F63" s="7">
        <v>61</v>
      </c>
      <c r="G63" s="8" t="s">
        <v>112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133</v>
      </c>
      <c r="E64" s="4">
        <v>-59</v>
      </c>
      <c r="F64" s="10" t="str">
        <f>IF(3стр2!H30=3стр2!G26,3стр2!G34,IF(3стр2!H30=3стр2!G34,3стр2!G26,0))</f>
        <v>Асылгужин Марсель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Сп3!A37</f>
        <v>нет</v>
      </c>
      <c r="C65" s="11"/>
      <c r="D65" s="5"/>
      <c r="E65" s="5"/>
      <c r="F65" s="4">
        <v>-61</v>
      </c>
      <c r="G65" s="6" t="str">
        <f>IF(G63=F62,F64,IF(G63=F64,F62,0))</f>
        <v>Клементьев Роман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Сп3!A8</f>
        <v>Герасев Михаил</v>
      </c>
      <c r="C67" s="5"/>
      <c r="D67" s="5"/>
      <c r="E67" s="4">
        <v>-56</v>
      </c>
      <c r="F67" s="6" t="str">
        <f>IF(3стр2!G10=3стр2!F6,3стр2!F14,IF(3стр2!G10=3стр2!F14,3стр2!F6,0))</f>
        <v>Яхин Фархат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IF(3стр2!F6=3стр2!E4,3стр2!E8,IF(3стр2!F6=3стр2!E8,3стр2!E4,0))</f>
        <v>Герасев Михаил</v>
      </c>
      <c r="C69" s="5"/>
      <c r="D69" s="5"/>
      <c r="E69" s="4">
        <v>-57</v>
      </c>
      <c r="F69" s="10" t="str">
        <f>IF(3стр2!G26=3стр2!F22,3стр2!F30,IF(3стр2!G26=3стр2!F30,3стр2!F22,0))</f>
        <v>Гайфуллин Роберт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122</v>
      </c>
      <c r="D70" s="5"/>
      <c r="E70" s="5"/>
      <c r="F70" s="4">
        <v>-62</v>
      </c>
      <c r="G70" s="6" t="str">
        <f>IF(G68=F67,F69,IF(G68=F69,F67,0))</f>
        <v>Гайфуллин Роберт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IF(3стр2!F14=3стр2!E12,3стр2!E16,IF(3стр2!F14=3стр2!E16,3стр2!E12,0))</f>
        <v>Григорьев Руслан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122</v>
      </c>
      <c r="E72" s="4">
        <v>-63</v>
      </c>
      <c r="F72" s="6" t="str">
        <f>IF(C70=B69,B71,IF(C70=B71,B69,0))</f>
        <v>Григорьев Руслан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IF(3стр2!F22=3стр2!E20,3стр2!E24,IF(3стр2!F22=3стр2!E24,3стр2!E20,0))</f>
        <v>Гиндулина Диана</v>
      </c>
      <c r="C73" s="11"/>
      <c r="D73" s="17" t="s">
        <v>6</v>
      </c>
      <c r="E73" s="5"/>
      <c r="F73" s="7">
        <v>66</v>
      </c>
      <c r="G73" s="8" t="s">
        <v>130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125</v>
      </c>
      <c r="D74" s="20"/>
      <c r="E74" s="4">
        <v>-64</v>
      </c>
      <c r="F74" s="10" t="str">
        <f>IF(C74=B73,B75,IF(C74=B75,B73,0))</f>
        <v>Гиндулина Диана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IF(3стр2!F30=3стр2!E28,3стр2!E32,IF(3стр2!F30=3стр2!E32,3стр2!E28,0))</f>
        <v>Шаяхметов Азамат</v>
      </c>
      <c r="C75" s="4">
        <v>-65</v>
      </c>
      <c r="D75" s="6" t="str">
        <f>IF(D72=C70,C74,IF(D72=C74,C70,0))</f>
        <v>Шаяхметов Азамат</v>
      </c>
      <c r="E75" s="5"/>
      <c r="F75" s="4">
        <v>-66</v>
      </c>
      <c r="G75" s="6" t="str">
        <f>IF(G73=F72,F74,IF(G73=F74,F72,0))</f>
        <v>Григорьев Руслан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2010-05-01T12:48:13Z</cp:lastPrinted>
  <dcterms:created xsi:type="dcterms:W3CDTF">2008-02-03T08:28:10Z</dcterms:created>
  <dcterms:modified xsi:type="dcterms:W3CDTF">2010-05-03T05:52:31Z</dcterms:modified>
  <cp:category/>
  <cp:version/>
  <cp:contentType/>
  <cp:contentStatus/>
</cp:coreProperties>
</file>